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24226"/>
  <mc:AlternateContent xmlns:mc="http://schemas.openxmlformats.org/markup-compatibility/2006">
    <mc:Choice Requires="x15">
      <x15ac:absPath xmlns:x15ac="http://schemas.microsoft.com/office/spreadsheetml/2010/11/ac" url="C:\Users\marthaquijano\Desktop\OCI_2022\200_21 INFORMES_22\200_21.04 SEGUIM_22\PAAC_2022\PAAC 3er.Cuatrim2022\"/>
    </mc:Choice>
  </mc:AlternateContent>
  <xr:revisionPtr revIDLastSave="0" documentId="13_ncr:1_{355B068B-1272-41AC-8F8F-49CB70C9A368}" xr6:coauthVersionLast="47" xr6:coauthVersionMax="47" xr10:uidLastSave="{00000000-0000-0000-0000-000000000000}"/>
  <bookViews>
    <workbookView xWindow="-120" yWindow="-120" windowWidth="20730" windowHeight="11160" tabRatio="689" xr2:uid="{00000000-000D-0000-FFFF-FFFF00000000}"/>
  </bookViews>
  <sheets>
    <sheet name="1.Riesgos de Corrupción" sheetId="1" r:id="rId1"/>
    <sheet name="2. Racionalización de Trámites" sheetId="2" r:id="rId2"/>
    <sheet name="3. Rendición de Cuentas" sheetId="11" r:id="rId3"/>
    <sheet name="4. Servicio al ciudadano" sheetId="10" r:id="rId4"/>
    <sheet name="5. Transparencia " sheetId="5" r:id="rId5"/>
    <sheet name="6. Iniciativas A.C" sheetId="8" r:id="rId6"/>
    <sheet name="Resumen" sheetId="12" r:id="rId7"/>
    <sheet name="Cronograma" sheetId="13" r:id="rId8"/>
    <sheet name="PAAC CONSOL % AVANC a 31dic2022" sheetId="15" r:id="rId9"/>
  </sheets>
  <definedNames>
    <definedName name="_xlnm._FilterDatabase" localSheetId="0" hidden="1">'1.Riesgos de Corrupción'!$F$5:$F$11</definedName>
    <definedName name="_xlnm._FilterDatabase" localSheetId="2" hidden="1">'3. Rendición de Cuentas'!$F$5:$F$6</definedName>
    <definedName name="_xlnm._FilterDatabase" localSheetId="3" hidden="1">'4. Servicio al ciudadano'!$F$5:$F$18</definedName>
    <definedName name="_xlnm._FilterDatabase" localSheetId="4" hidden="1">'5. Transparencia '!$F$5:$F$6</definedName>
    <definedName name="_xlnm._FilterDatabase" localSheetId="5" hidden="1">'6. Iniciativas A.C'!$B$4:$I$7</definedName>
    <definedName name="_xlnm._FilterDatabase" localSheetId="7" hidden="1">Cronograma!$B$3:$G$57</definedName>
    <definedName name="_xlnm.Print_Area" localSheetId="0">'1.Riesgos de Corrupción'!$B$1:$J$11</definedName>
    <definedName name="_xlnm.Print_Area" localSheetId="1">'2. Racionalización de Trámites'!$A$1:$V$14</definedName>
    <definedName name="_xlnm.Print_Area" localSheetId="2">'3. Rendición de Cuentas'!$B$1:$J$25</definedName>
    <definedName name="_xlnm.Print_Area" localSheetId="3">'4. Servicio al ciudadano'!$A$1:$J$18</definedName>
    <definedName name="_xlnm.Print_Area" localSheetId="4">'5. Transparencia '!$A$1:$J$17</definedName>
    <definedName name="_xlnm.Print_Area" localSheetId="5">'6. Iniciativas A.C'!$A$1:$I$7</definedName>
    <definedName name="_xlnm.Print_Titles" localSheetId="2">'3. Rendición de Cuentas'!$5:$5</definedName>
    <definedName name="_xlnm.Print_Titles" localSheetId="3">'4. Servicio al ciudadano'!$4:$5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 i="11" l="1"/>
  <c r="P6" i="1"/>
  <c r="G77" i="15" l="1"/>
  <c r="G78" i="15"/>
  <c r="G76" i="15"/>
  <c r="G61" i="15"/>
  <c r="G62" i="15"/>
  <c r="G63" i="15"/>
  <c r="G64" i="15"/>
  <c r="G65" i="15"/>
  <c r="G66" i="15"/>
  <c r="G67" i="15"/>
  <c r="G68" i="15"/>
  <c r="G69" i="15"/>
  <c r="G70" i="15"/>
  <c r="G71" i="15"/>
  <c r="G60" i="15"/>
  <c r="G44" i="15"/>
  <c r="G45" i="15"/>
  <c r="G46" i="15"/>
  <c r="G47" i="15"/>
  <c r="G48" i="15"/>
  <c r="G49" i="15"/>
  <c r="G50" i="15"/>
  <c r="G51" i="15"/>
  <c r="G52" i="15"/>
  <c r="G53" i="15"/>
  <c r="G54" i="15"/>
  <c r="G55" i="15"/>
  <c r="G43" i="15"/>
  <c r="G20" i="15"/>
  <c r="G21" i="15"/>
  <c r="G22" i="15"/>
  <c r="G23" i="15"/>
  <c r="G24" i="15"/>
  <c r="G25" i="15"/>
  <c r="G26" i="15"/>
  <c r="G27" i="15"/>
  <c r="G28" i="15"/>
  <c r="G29" i="15"/>
  <c r="G30" i="15"/>
  <c r="G31" i="15"/>
  <c r="G32" i="15"/>
  <c r="G33" i="15"/>
  <c r="G34" i="15"/>
  <c r="G35" i="15"/>
  <c r="G36" i="15"/>
  <c r="G37" i="15"/>
  <c r="G38" i="15"/>
  <c r="G19" i="15"/>
  <c r="G7" i="15"/>
  <c r="G8" i="15"/>
  <c r="G9" i="15"/>
  <c r="G10" i="15"/>
  <c r="G11" i="15"/>
  <c r="G6" i="15"/>
  <c r="G15" i="15"/>
  <c r="O6" i="8"/>
  <c r="P6" i="5"/>
  <c r="P6" i="10"/>
  <c r="L6" i="8"/>
  <c r="H76" i="15" l="1"/>
  <c r="M6" i="5"/>
  <c r="M6" i="10"/>
  <c r="M6" i="11"/>
  <c r="M6" i="1"/>
  <c r="W17" i="2" l="1"/>
  <c r="H60" i="15" l="1"/>
  <c r="H15" i="15"/>
  <c r="H43" i="15"/>
  <c r="H19" i="15"/>
  <c r="H6" i="15"/>
  <c r="I6" i="15" l="1"/>
</calcChain>
</file>

<file path=xl/sharedStrings.xml><?xml version="1.0" encoding="utf-8"?>
<sst xmlns="http://schemas.openxmlformats.org/spreadsheetml/2006/main" count="1263" uniqueCount="491">
  <si>
    <t>Plan Anticorrupción y Atención al Ciudadano 2022</t>
  </si>
  <si>
    <r>
      <t xml:space="preserve">Entidad: </t>
    </r>
    <r>
      <rPr>
        <sz val="10"/>
        <color indexed="8"/>
        <rFont val="Arial Narrow"/>
        <family val="2"/>
      </rPr>
      <t>Superintendencia de Transporte</t>
    </r>
  </si>
  <si>
    <r>
      <rPr>
        <b/>
        <sz val="10"/>
        <color indexed="8"/>
        <rFont val="Arial Narrow"/>
        <family val="2"/>
      </rPr>
      <t>Orden:</t>
    </r>
    <r>
      <rPr>
        <sz val="10"/>
        <color indexed="8"/>
        <rFont val="Arial Narrow"/>
        <family val="2"/>
      </rPr>
      <t xml:space="preserve"> Nacional</t>
    </r>
  </si>
  <si>
    <r>
      <rPr>
        <b/>
        <sz val="10"/>
        <color indexed="8"/>
        <rFont val="Arial Narrow"/>
        <family val="2"/>
      </rPr>
      <t>Departamento:</t>
    </r>
    <r>
      <rPr>
        <sz val="10"/>
        <color indexed="8"/>
        <rFont val="Arial Narrow"/>
        <family val="2"/>
      </rPr>
      <t xml:space="preserve"> Bogotá D.C</t>
    </r>
  </si>
  <si>
    <t>Fecha de Publicación: abril 2022</t>
  </si>
  <si>
    <t>Componente 1: Gestión del Riesgo de Corrupción  - Mapa de Riesgos de Corrupción</t>
  </si>
  <si>
    <t>Subcomponente</t>
  </si>
  <si>
    <t xml:space="preserve"> Actividades</t>
  </si>
  <si>
    <t>Meta o producto</t>
  </si>
  <si>
    <t xml:space="preserve">Responsable </t>
  </si>
  <si>
    <t>Fecha programada</t>
  </si>
  <si>
    <t>Abril 30</t>
  </si>
  <si>
    <t>Agosto 31</t>
  </si>
  <si>
    <t>Diciembre 31</t>
  </si>
  <si>
    <r>
      <rPr>
        <b/>
        <sz val="10"/>
        <color indexed="8"/>
        <rFont val="Arial Narrow"/>
        <family val="2"/>
      </rPr>
      <t xml:space="preserve">Subcomponente /proceso 1 
</t>
    </r>
    <r>
      <rPr>
        <sz val="10"/>
        <color indexed="8"/>
        <rFont val="Arial Narrow"/>
        <family val="2"/>
      </rPr>
      <t>Política de Administración de Riesgos de Corrupción</t>
    </r>
  </si>
  <si>
    <t>1.1</t>
  </si>
  <si>
    <t xml:space="preserve">Divulgar la política de administración de riesgos </t>
  </si>
  <si>
    <t xml:space="preserve">Política de administración de riesgos divulgada </t>
  </si>
  <si>
    <t>Oficina Asesora de Planeación</t>
  </si>
  <si>
    <t>Esta actividad se realizó en el primer cuatrimestre</t>
  </si>
  <si>
    <r>
      <rPr>
        <b/>
        <sz val="10"/>
        <color indexed="8"/>
        <rFont val="Arial Narrow"/>
        <family val="2"/>
      </rPr>
      <t xml:space="preserve">Subcomponente/proceso  2 
</t>
    </r>
    <r>
      <rPr>
        <sz val="10"/>
        <color indexed="8"/>
        <rFont val="Arial Narrow"/>
        <family val="2"/>
      </rPr>
      <t>Construcción del Mapa de Riesgos de Corrupción</t>
    </r>
  </si>
  <si>
    <t>2.1</t>
  </si>
  <si>
    <t>Revisar y en caso de ser requerido, actualizar el mapa de riesgo de corrupción</t>
  </si>
  <si>
    <t>Mapas de riesgo de corrupción por proceso 100% actualizado</t>
  </si>
  <si>
    <t>Oficina Asesora de Planeación - Líderes de proceso</t>
  </si>
  <si>
    <t>Esta actividad se realizó en el primer cuatrimestre.</t>
  </si>
  <si>
    <r>
      <rPr>
        <b/>
        <sz val="10"/>
        <color indexed="8"/>
        <rFont val="Arial Narrow"/>
        <family val="2"/>
      </rPr>
      <t xml:space="preserve">Subcomponente /proceso 3
</t>
    </r>
    <r>
      <rPr>
        <sz val="10"/>
        <color indexed="8"/>
        <rFont val="Arial Narrow"/>
        <family val="2"/>
      </rPr>
      <t xml:space="preserve">Consulta y divulgación </t>
    </r>
  </si>
  <si>
    <t>3.1</t>
  </si>
  <si>
    <t xml:space="preserve">Publicar el Mapa de Riesgos de Corrupción </t>
  </si>
  <si>
    <t>Mapas de riesgos publicado</t>
  </si>
  <si>
    <t>Sensibilizar a los equipos de los procesos con respecto a los riesgos de corrupción y sus controles.</t>
  </si>
  <si>
    <t>Mapa de riesgo de corrupción socializado.</t>
  </si>
  <si>
    <t>Líder de cada proceso con el acompañamiento de profesional asignado de la Oficina Asesora de Planeación</t>
  </si>
  <si>
    <r>
      <t xml:space="preserve">Esta actividad se realizó en el primer cuatrimestre.
Actividades adicionales de algunos procesos:
</t>
    </r>
    <r>
      <rPr>
        <b/>
        <sz val="10"/>
        <color rgb="FF000000"/>
        <rFont val="Arial Narrow"/>
        <family val="2"/>
      </rPr>
      <t xml:space="preserve">Delegatura para la Protección de Usuarios: </t>
    </r>
    <r>
      <rPr>
        <sz val="10"/>
        <color rgb="FF000000"/>
        <rFont val="Arial Narrow"/>
        <family val="2"/>
      </rPr>
      <t xml:space="preserve">Enero: Diseño de cronograma de la gestión del riesgo, capacitación año 2022
Febrero: Capacitación de riesgos a todos los colaboradores de la DPU como contratistas.
Marzo: Actividad didáctica para el inmersión al conocimiento del riesgo
Abril: Capacitación de riesgos a todos los colaboradores de la DPU como contratistas.
Mayo: Capacitación en riesgos de corrupción 
Junio:Herramienta didáctica que mide el nivel de conocimiento aprendido en el nivel II y III
Julio:Mapas de Riesgos capacitación con Delegatura
Agosto: Alimentación del glosario de palabras asociadas al Riesgo *(Presentación de Biblioteca de riesgos DPU)*
Evidencias 
Agosto:
( https://acortar.link/zhnpoc )
</t>
    </r>
    <r>
      <rPr>
        <b/>
        <sz val="10"/>
        <color rgb="FF000000"/>
        <rFont val="Arial Narrow"/>
        <family val="2"/>
      </rPr>
      <t>Delegatura de tránsito y Transporte Terrestre</t>
    </r>
    <r>
      <rPr>
        <sz val="10"/>
        <color rgb="FF000000"/>
        <rFont val="Arial Narrow"/>
        <family val="2"/>
      </rPr>
      <t xml:space="preserve">
Se realizó sensibilización y socialización sobre los riesgos de corrupción el 23 de agosto de 2022, tal como se muestra en la evidencia.
EVIDENCIA: 3.2. Sensibilización riesgos de corrupción</t>
    </r>
  </si>
  <si>
    <r>
      <rPr>
        <b/>
        <sz val="10"/>
        <color indexed="8"/>
        <rFont val="Arial Narrow"/>
        <family val="2"/>
      </rPr>
      <t xml:space="preserve">Subcomponente /proceso 4
</t>
    </r>
    <r>
      <rPr>
        <sz val="10"/>
        <color indexed="8"/>
        <rFont val="Arial Narrow"/>
        <family val="2"/>
      </rPr>
      <t>Monitoreo o revisión</t>
    </r>
  </si>
  <si>
    <t>4.1</t>
  </si>
  <si>
    <t>Realizar monitoreo a la gestión de los riesgos de corrupción.</t>
  </si>
  <si>
    <t xml:space="preserve">Monitoreo a los riesgos de corrupción </t>
  </si>
  <si>
    <t>Abril, Agosto, Diciembre</t>
  </si>
  <si>
    <r>
      <rPr>
        <b/>
        <sz val="10"/>
        <color rgb="FF000000"/>
        <rFont val="Arial Narrow"/>
        <family val="2"/>
      </rPr>
      <t>Grupo de Talento Humano:</t>
    </r>
    <r>
      <rPr>
        <sz val="10"/>
        <color rgb="FF000000"/>
        <rFont val="Arial Narrow"/>
        <family val="2"/>
      </rPr>
      <t xml:space="preserve"> se realizó el monitoreo mensual a los riesgos de gestión y corrupción. Para el segundo cuatrimestre de 2022, la evidencia se encuentra en: Repositorio Evidencias / Documentos / 2022 / k. Gestión Talento Humano / D. RIESGOS / 5 MAYO; 6 JUNIO; 7 JULIO; 8 AGOSTO 
</t>
    </r>
    <r>
      <rPr>
        <b/>
        <sz val="10"/>
        <color rgb="FF000000"/>
        <rFont val="Arial Narrow"/>
        <family val="2"/>
      </rPr>
      <t>Delegatura para la protección de Usuarios:</t>
    </r>
    <r>
      <rPr>
        <sz val="10"/>
        <color rgb="FF000000"/>
        <rFont val="Arial Narrow"/>
        <family val="2"/>
      </rPr>
      <t xml:space="preserve"> Se presentaron a planeación las matrices de riesgos actualizadas de enero, febrero, marzo, abril,mayo ,junio, julio y agosto con sus respectivas evidencias dando cumplimiento a los controles patra vigilancia, inspección y control.
(https://supertransporte.sharepoint.com/:f:/s/RepositorioEvidencias/EhB6PfLm3IJFlbBj4vvYXPcBNc6MZ8L6ROFPlkg9eBSHMA?e=pMklaX)
</t>
    </r>
    <r>
      <rPr>
        <b/>
        <sz val="10"/>
        <color rgb="FF000000"/>
        <rFont val="Arial Narrow"/>
        <family val="2"/>
      </rPr>
      <t>Delegatura de Puertos:</t>
    </r>
    <r>
      <rPr>
        <sz val="10"/>
        <color rgb="FF000000"/>
        <rFont val="Arial Narrow"/>
        <family val="2"/>
      </rPr>
      <t xml:space="preserve"> Se adjunta el seguimiento al mapa de riesgos de corrupción al corte del 31 de agosto de 2022 con sus evidencias de monitoreo.</t>
    </r>
  </si>
  <si>
    <r>
      <rPr>
        <b/>
        <sz val="10"/>
        <color indexed="8"/>
        <rFont val="Arial Narrow"/>
        <family val="2"/>
      </rPr>
      <t>Subcomponente/proceso 5</t>
    </r>
    <r>
      <rPr>
        <sz val="10"/>
        <color indexed="8"/>
        <rFont val="Arial Narrow"/>
        <family val="2"/>
      </rPr>
      <t xml:space="preserve"> 
Seguimiento</t>
    </r>
  </si>
  <si>
    <t>5.1.</t>
  </si>
  <si>
    <t>Realizar seguimiento al Mapa de Riesgos de Corrupción según la normatividad vigente, con corte a 31 de diciembre de 2021, 30 abril y 31 de agosto de 2022</t>
  </si>
  <si>
    <t>Informes de seguimiento al Mapa de Riesgos de Corrupción</t>
  </si>
  <si>
    <t>Oficina de Control Interno</t>
  </si>
  <si>
    <t>Diez primeros días hábiles de mayo, septiembre y enero</t>
  </si>
  <si>
    <t>Nombre de la entidad:</t>
  </si>
  <si>
    <t>SUPERINTENDENCIA DE TRANSPORTE</t>
  </si>
  <si>
    <t>Orden:</t>
  </si>
  <si>
    <t>Nacional</t>
  </si>
  <si>
    <t>Sector administrativo:</t>
  </si>
  <si>
    <t>Transporte</t>
  </si>
  <si>
    <t>Año vigencia:</t>
  </si>
  <si>
    <t>Departamento:</t>
  </si>
  <si>
    <t>Bogotá D.C</t>
  </si>
  <si>
    <t>Municipio:</t>
  </si>
  <si>
    <t>BOGOTÁ</t>
  </si>
  <si>
    <t/>
  </si>
  <si>
    <t>Componente 2: Racionalización de trámites</t>
  </si>
  <si>
    <t>DATOS TRÁMITES A RACIONALIZAR</t>
  </si>
  <si>
    <t>ACCIONES DE RACIONALIZACIÓN A DESARROLLAR</t>
  </si>
  <si>
    <t>PLAN DE EJECUCIÓN</t>
  </si>
  <si>
    <t>Tipo</t>
  </si>
  <si>
    <t>Número</t>
  </si>
  <si>
    <t>Nombre</t>
  </si>
  <si>
    <t>Estado</t>
  </si>
  <si>
    <t>Situación actual</t>
  </si>
  <si>
    <t>Mejora por implementar</t>
  </si>
  <si>
    <t>Beneficio al ciudadano o entidad</t>
  </si>
  <si>
    <t>Tipo racionalización</t>
  </si>
  <si>
    <t>Acciones racionalización</t>
  </si>
  <si>
    <t>Fecha
inicio</t>
  </si>
  <si>
    <t>Fecha final racionalización</t>
  </si>
  <si>
    <t>Responsable</t>
  </si>
  <si>
    <t>Único</t>
  </si>
  <si>
    <t>Contribución Especial de Vigilancia</t>
  </si>
  <si>
    <t>Inscrito</t>
  </si>
  <si>
    <t>El usuario puede realizar el pago a través de la ventanilla en el Banco de Occidente y a través del botón PSE</t>
  </si>
  <si>
    <t>El usuario podrá realizar el pago a través de la ventanilla en el Banco de Occidente, a través del botón PSE y a través del corresponsal bancario</t>
  </si>
  <si>
    <t>Aumento de medios de pago - corresponsal bancario</t>
  </si>
  <si>
    <t>Administrativa</t>
  </si>
  <si>
    <t>25/02/2022</t>
  </si>
  <si>
    <t>13/05/2022</t>
  </si>
  <si>
    <t>Dirección Financiera</t>
  </si>
  <si>
    <t xml:space="preserve"> </t>
  </si>
  <si>
    <t>Esta actividad se realizó en el primer cuatrimestre. El trámite puede ser consultado en el portal WWW.GOV.CO</t>
  </si>
  <si>
    <t xml:space="preserve">Consolidó: Angela Milena Peña Méndez - Oficina Asesora de Planeación. </t>
  </si>
  <si>
    <t>Ajuste aprobado por el Comité Institucional de Gestión y Desempeño CIGD el 30 de marzo de 2022</t>
  </si>
  <si>
    <r>
      <t xml:space="preserve">Entidad: </t>
    </r>
    <r>
      <rPr>
        <sz val="11"/>
        <color theme="1"/>
        <rFont val="Arial Narrow"/>
        <family val="2"/>
      </rPr>
      <t>Superintendencia deTransporte</t>
    </r>
  </si>
  <si>
    <r>
      <rPr>
        <b/>
        <sz val="11"/>
        <color theme="1"/>
        <rFont val="Arial Narrow"/>
        <family val="2"/>
      </rPr>
      <t>Sector Administrativo:</t>
    </r>
    <r>
      <rPr>
        <sz val="11"/>
        <color theme="1"/>
        <rFont val="Arial Narrow"/>
        <family val="2"/>
      </rPr>
      <t xml:space="preserve"> Transporte</t>
    </r>
  </si>
  <si>
    <r>
      <rPr>
        <b/>
        <sz val="11"/>
        <color theme="1"/>
        <rFont val="Arial Narrow"/>
        <family val="2"/>
      </rPr>
      <t>Ciudad:</t>
    </r>
    <r>
      <rPr>
        <sz val="11"/>
        <color theme="1"/>
        <rFont val="Arial Narrow"/>
        <family val="2"/>
      </rPr>
      <t xml:space="preserve"> Bogotá D.C</t>
    </r>
  </si>
  <si>
    <t>Componente 3 Rendición de Cuentas</t>
  </si>
  <si>
    <t>SUBCOMPONENTE</t>
  </si>
  <si>
    <t>10. ACTIVIDADES A DESARROLLAR</t>
  </si>
  <si>
    <t>11. META O PRODUCTO</t>
  </si>
  <si>
    <t>12. RESPONSABLE</t>
  </si>
  <si>
    <r>
      <t xml:space="preserve">Subcomponente 1
</t>
    </r>
    <r>
      <rPr>
        <sz val="11"/>
        <color theme="1"/>
        <rFont val="Arial Narrow"/>
        <family val="2"/>
      </rPr>
      <t>Información de calidad y en lenguaje comprensible</t>
    </r>
  </si>
  <si>
    <t xml:space="preserve">1.1 </t>
  </si>
  <si>
    <t>Socializar la estrategia de rendición de cuentas 2022</t>
  </si>
  <si>
    <t>Estrategia de rendición de cuentas socializada</t>
  </si>
  <si>
    <t>La estrategia de rendición de cuentas fue socializada en el boletín de secretaría general a los servidores y contratistas de la ST. Por otra parte, en el mes de enero se realiza socialización del PAAC.</t>
  </si>
  <si>
    <t>1.2</t>
  </si>
  <si>
    <t>Divulgar para consulta ciudadana el Plan Anticorrupción y de Atención al Ciudadano y el Plan de Participación Ciudadana</t>
  </si>
  <si>
    <t>Plan Anticorrupción y de Atención al Ciudadano y el Plan de Participación Ciudadana divulgados</t>
  </si>
  <si>
    <t>El Plan Anticorrupción y de Atención al ciudadano fue socializado en el mes de enero, esta actividad fue cumplida en el primer cuatrimestre</t>
  </si>
  <si>
    <t>1.3</t>
  </si>
  <si>
    <t>Elaborar y publicar un informe anual de Rendición de Cuentas (con corte 1 de Octubre 2021 a 30 de Septiembre 2022)</t>
  </si>
  <si>
    <t xml:space="preserve">informe anual de Rendición de Cuentas (con corte 1 de Octubre 2021 a 30 de Septiembre 2022) publicado y socializado </t>
  </si>
  <si>
    <t>Para este segundo cuatrimestre no se reporta avance tieniendo en cuenta que la fecha de finalización del ítem está contemplada para el tercer cuatrimestre</t>
  </si>
  <si>
    <t>1.4</t>
  </si>
  <si>
    <t>Elaborar , publicar y divulgar al menos (2) documentos en lenguaje claro (infografías, presentaciones o boletines) dirigidos a los ciudadanos y grupos de interés sobre la gestión de la Superintendencia de Transporte</t>
  </si>
  <si>
    <t>Dos documentos por Delegatura elaborados, publicados y divulgados</t>
  </si>
  <si>
    <t>Delegaturas con el apoyo del equipo de Comunicaciones</t>
  </si>
  <si>
    <r>
      <rPr>
        <b/>
        <sz val="11"/>
        <color rgb="FF000000"/>
        <rFont val="Arial Narrow"/>
        <family val="2"/>
      </rPr>
      <t>Delegatura de Tránsito y Transporte Terrestre:</t>
    </r>
    <r>
      <rPr>
        <sz val="11"/>
        <color rgb="FF000000"/>
        <rFont val="Arial Narrow"/>
        <family val="2"/>
      </rPr>
      <t xml:space="preserve"> Está programada para el último cuatrimestre del 2022.
</t>
    </r>
    <r>
      <rPr>
        <b/>
        <sz val="11"/>
        <color rgb="FF000000"/>
        <rFont val="Arial Narrow"/>
        <family val="2"/>
      </rPr>
      <t xml:space="preserve">Delegatra de Puertos: </t>
    </r>
    <r>
      <rPr>
        <sz val="11"/>
        <color rgb="FF000000"/>
        <rFont val="Arial Narrow"/>
        <family val="2"/>
      </rPr>
      <t xml:space="preserve">Esta actividad está programada para el último cuatrimestre.
</t>
    </r>
    <r>
      <rPr>
        <b/>
        <sz val="11"/>
        <color rgb="FF000000"/>
        <rFont val="Arial Narrow"/>
        <family val="2"/>
      </rPr>
      <t xml:space="preserve">
Delegatura de Concesiones e Infraestructura: </t>
    </r>
    <r>
      <rPr>
        <sz val="11"/>
        <color rgb="FF000000"/>
        <rFont val="Arial Narrow"/>
        <family val="2"/>
      </rPr>
      <t xml:space="preserve">Esta actividad está programada para el último cuatrimestre.
</t>
    </r>
    <r>
      <rPr>
        <b/>
        <sz val="11"/>
        <color rgb="FF000000"/>
        <rFont val="Arial Narrow"/>
        <family val="2"/>
      </rPr>
      <t xml:space="preserve">
Delegatura para la Protección a usuarios 
</t>
    </r>
    <r>
      <rPr>
        <sz val="11"/>
        <color rgb="FF000000"/>
        <rFont val="Arial Narrow"/>
        <family val="2"/>
      </rPr>
      <t xml:space="preserve">Se elaboró la Guía para Empresarios: Protección Contractual de los Usuarios del Servicio Público de Transporte: 
</t>
    </r>
    <r>
      <rPr>
        <b/>
        <sz val="11"/>
        <color rgb="FF000000"/>
        <rFont val="Arial Narrow"/>
        <family val="2"/>
      </rPr>
      <t xml:space="preserve">enlace: </t>
    </r>
    <r>
      <rPr>
        <sz val="11"/>
        <color rgb="FF000000"/>
        <rFont val="Arial Narrow"/>
        <family val="2"/>
      </rPr>
      <t xml:space="preserve">https://www.supertransporte.gov.co/documentos/2022/Mayo/DelegaturaPU_31/GUIA-PARA-EMPRESARIOS_.pdf    
Se elaboró  Guía Rápida sobre el Pregoneo: 
</t>
    </r>
    <r>
      <rPr>
        <b/>
        <sz val="11"/>
        <color rgb="FF000000"/>
        <rFont val="Arial Narrow"/>
        <family val="2"/>
      </rPr>
      <t xml:space="preserve">enlace: 
</t>
    </r>
    <r>
      <rPr>
        <sz val="11"/>
        <color rgb="FF000000"/>
        <rFont val="Arial Narrow"/>
        <family val="2"/>
      </rPr>
      <t xml:space="preserve">https://www.supertransporte.gov.co/documentos/2022/Junio/DelegaturaPU_14/Guia_Pregoneo_Junio_2022.pdf  
</t>
    </r>
    <r>
      <rPr>
        <b/>
        <sz val="11"/>
        <color rgb="FF000000"/>
        <rFont val="Arial Narrow"/>
        <family val="2"/>
      </rPr>
      <t xml:space="preserve">Mayo: </t>
    </r>
    <r>
      <rPr>
        <sz val="11"/>
        <color rgb="FF000000"/>
        <rFont val="Arial Narrow"/>
        <family val="2"/>
      </rPr>
      <t xml:space="preserve">Actividad de promoción y prevención en desarrollo al proyecto de guía de participación ciudadana sobre el pregoneo donde se habilito un formulario de opinión desde el 31 de mayo al 6 de junio donde se presento a comentarios con tando con la participación de la terminal de transporte de Bogotá,Conalter y ciudadanos,publicando así la guía 15 junio en la pagina de la entidad.
https://www.supertransporte.gov.co/index.php/comunicaciones-2022/legalidad-y-libre-eleccion-fundamentos-de-la-guia-de-la-supertransporte-sobre-la-infraccion-por-pregoneo/  
</t>
    </r>
    <r>
      <rPr>
        <b/>
        <sz val="11"/>
        <color rgb="FF000000"/>
        <rFont val="Arial Narrow"/>
        <family val="2"/>
      </rPr>
      <t>Junio:</t>
    </r>
    <r>
      <rPr>
        <sz val="11"/>
        <color rgb="FF000000"/>
        <rFont val="Arial Narrow"/>
        <family val="2"/>
      </rPr>
      <t xml:space="preserve"> Laboratorio de simplicidad para la Guía empresarial para su estructuración se dispuso de un forms (encuesta de opinión y participación) del  21 al 31 de marzo del 2022 contando con la participación de  ciudadanos, Icodeco, IATA, gremios como asociación de consumidores y a partir de los resultados del mimos se construyó la infografía para usuarios que se encuentra en la página web de la entidad en supereducativo desde el 8 junio del 2022.
https://www.supertransporte.gov.co/index.php/participacion-ciudadana/proyecto-guia-empresarial-para-la-proteccion-contractual-de-los-usuarios-del-servicio-publico-de-transporte/</t>
    </r>
  </si>
  <si>
    <t>1.5</t>
  </si>
  <si>
    <t>Difundir la actividad misional de la entidad, a través de Boletines Informativos audiovisuales</t>
  </si>
  <si>
    <t>1 Boletín trimestral</t>
  </si>
  <si>
    <t>Equipo de Comunicaciones</t>
  </si>
  <si>
    <t xml:space="preserve">Se realiza el boletín informativo en el mes de julio. Enlace de consulta: https://twitter.com/Supertransporte/status/1553376574476779521  </t>
  </si>
  <si>
    <t>1.6</t>
  </si>
  <si>
    <t>Implementar free press con medios de comunicación a nivel nacional</t>
  </si>
  <si>
    <t xml:space="preserve">Boletines de prensa en medios y página web </t>
  </si>
  <si>
    <t xml:space="preserve">Se realizaron 25 comunicados desde mayo a agosto </t>
  </si>
  <si>
    <t>1.7</t>
  </si>
  <si>
    <t>Desarrollar campañas informativas sobre temáticas misionales y de prevención dirigida a la Ciudadanía</t>
  </si>
  <si>
    <t>Campañas informativas realizadas</t>
  </si>
  <si>
    <t>Se realizaron 12 campañas digitales de mayo a agosto</t>
  </si>
  <si>
    <r>
      <t xml:space="preserve">Subcomponente 2 
</t>
    </r>
    <r>
      <rPr>
        <sz val="11"/>
        <color theme="1"/>
        <rFont val="Arial Narrow"/>
        <family val="2"/>
      </rPr>
      <t>Diálogo de doble vía con la ciudadanía y sus organizaciones</t>
    </r>
  </si>
  <si>
    <t>Participar en reuniones a nivel nacional, congresos nacionales o simposios del sector transporte para escuchar requerimientos, necesidades e interrogantes acerca del transporte público nacional</t>
  </si>
  <si>
    <t>Asistencia y participación a diferentes eventos del sector</t>
  </si>
  <si>
    <t>Despacho del Superintendente
de Transporte</t>
  </si>
  <si>
    <t xml:space="preserve">1- Foro Internacional de Seguridad Vial Infantil (FISEVI) 10 de marzo de 2022
2- Evento SIMPOSIO INT. SOBRE MEJORES PRÁCTICAS PARA COMBATIR LA CORRUPCIÓN PÚBLICA - mayo 12 de 2022  
3- Intervención Superintendente evento Encuentro de Innovación CGR - 23 de mayo de 2022
</t>
  </si>
  <si>
    <t xml:space="preserve">2.2 </t>
  </si>
  <si>
    <t>Realizar audiencia pública de rendición de cuentas</t>
  </si>
  <si>
    <t>Audiencia pública de rendición de cuentas realizada</t>
  </si>
  <si>
    <t>Lidera Despacho, Equipo de Cominicaciones y Oficina Asesora de Planeación con apoyo de todas las dependencias</t>
  </si>
  <si>
    <t>2.3</t>
  </si>
  <si>
    <t>Desarrollar un espacio de diálogo virtual (chat, foro, facebook live) de una temática relacionada con Transito y Transporte Terrestre</t>
  </si>
  <si>
    <t>1 espacio de dialogo desarrollado</t>
  </si>
  <si>
    <t>Delegatura de Tránsito y Transporte Terrestre</t>
  </si>
  <si>
    <t>Se realizó un espacio de diálogo virtual a traves de un facebook live realizado el 29 de abril de 2022, en donde se realizó lanzamiento y socialización de la guia de transporte escolar.
EVIDENCIA: 2.3. Evidencias facebook live 29 de abril 2022</t>
  </si>
  <si>
    <t>2.4</t>
  </si>
  <si>
    <t xml:space="preserve">Desarrollar un espacio de diálogo virtual (chat, foro, facebook live) la Protección al usuario de los servicios de transporte  </t>
  </si>
  <si>
    <t>Delegatura para la Protección de usuarios del sector  transporte</t>
  </si>
  <si>
    <t>* Para el periodo  enero a abril de no se efectuaron actividades especificas del 2.4                                                                 
*En el periodo mayo a agosto se realizaron 2 espacios de dialogo e interacción con el ciudadano los cuales fueron:                                                             
- Junio:  se realizó el lanzamiento de la infografía y guía para empresarios: Protección contractual de los usuarios del servicio público de transporte, por medio de la red social Facebook, donde se hizo un en vivo con el cual se buscaba dar a conocer la funcionalidad de la herramienta que incentiva las buenas practicas en los usuarios frente a los derechos y deberes.                                                                           
- Agosto: Se realizó un TikTok live donde se mostró la funcionalidad de la herramienta Horus para cada uno de los usuarios del sector transporte, este TikTok Live tuvo la presencia de la Dirección de Prevención, Promoción y Atención a Usuarios del Sector Transporte.</t>
  </si>
  <si>
    <t>2.5</t>
  </si>
  <si>
    <t xml:space="preserve">Desarrollar un espacio de diálogo virtual (chat, foro, facebook live) de un tema relacionado con las acciones desarrolladas por la Delegatura de Concesiones e Infraestructura </t>
  </si>
  <si>
    <t>Delegatura de Concesiones e Infraestructura</t>
  </si>
  <si>
    <t>Se realizaron dos (2) capacitaciones por medio del aplicativo TEMS con el objeto de informar y socializar a los Sujetos de Supervisión, Concesionarios, Operadores de Infraestructura Organizaciones Cívicas, Entidades del Sector Público, Autoridades Relacionadas, grupos de interés y Ciudadanía en general los reportes de información objetiva y subjetiva que deben presentar a la Delegatura de Concesiones e Infraestructura.</t>
  </si>
  <si>
    <t>2.6</t>
  </si>
  <si>
    <t xml:space="preserve">Desarrollar un Desarrollar un espacio de diálogo virtual (chat, foro, facebook live) de un tema relacionado con las acciones desarrolladas por la Delegatura de Puertos </t>
  </si>
  <si>
    <t>Delegatura de Puertos</t>
  </si>
  <si>
    <t>El 23 de junio, la Dirección de Promoción y Prevención de la Delegatura de Puertos llevó a cabo el lanzamiento de la Capa de Rutas Fluviales autorizadas, el cual se realizó en formato presencial desde la Universidad Nacional, a la par que fue transmitido vía Facebook. https://t.co/ACaolrdvdw</t>
  </si>
  <si>
    <t>2.7</t>
  </si>
  <si>
    <t>Llevar a cabo reuniones con la ciudadanía, vigilados y organizaciones cívicas para escuchar sus requerimientos y expectativas frente a las actividades misionales de la entidad y su proceso de rendición de cuentas (mesas de trabajo)</t>
  </si>
  <si>
    <t>Reuniones con diferentes grupos de interés</t>
  </si>
  <si>
    <t>Delegaturas</t>
  </si>
  <si>
    <r>
      <rPr>
        <b/>
        <sz val="10.5"/>
        <color rgb="FF000000"/>
        <rFont val="Arial Narrow"/>
        <family val="2"/>
      </rPr>
      <t xml:space="preserve">Delegatra de Puertos: </t>
    </r>
    <r>
      <rPr>
        <sz val="10.5"/>
        <color rgb="FF000000"/>
        <rFont val="Arial Narrow"/>
        <family val="2"/>
      </rPr>
      <t xml:space="preserve">En el periodo Mayo - Agosto se realizaron 32 reuniones con diferentes grupos de interés. Se anexan las actas respectivas. 
</t>
    </r>
    <r>
      <rPr>
        <b/>
        <sz val="10.5"/>
        <color rgb="FF000000"/>
        <rFont val="Arial Narrow"/>
        <family val="2"/>
      </rPr>
      <t xml:space="preserve">
Delegatura de Concesiones e Infraestructura: </t>
    </r>
    <r>
      <rPr>
        <sz val="10.5"/>
        <color rgb="FF000000"/>
        <rFont val="Arial Narrow"/>
        <family val="2"/>
      </rPr>
      <t xml:space="preserve">Durante el segundo cuatrimestre se realizaron (19) mesas de trabajo en las cuales intervinieron vgilados, cuidadania y organizaciones civicas, frente a las actividades misionales de la Entidad
</t>
    </r>
    <r>
      <rPr>
        <b/>
        <sz val="10.5"/>
        <color rgb="FF000000"/>
        <rFont val="Arial Narrow"/>
        <family val="2"/>
      </rPr>
      <t xml:space="preserve">
Delegatura para la Protección a usuarios: Dir</t>
    </r>
    <r>
      <rPr>
        <sz val="10.5"/>
        <color rgb="FF000000"/>
        <rFont val="Arial Narrow"/>
        <family val="2"/>
      </rPr>
      <t xml:space="preserve">ección Prevención, Promoción y Atención a Usuarios del Sector Transporte
* Mayo: Se realizaron 8 jornadas de capacitación, las cuales fueron dirigidas a: 1 compañía aerea,1 acción comunal y 6 instituciones educativas para un total de 709 personas capacitadas donde se manejó una temática acorde a la población asistente. 
* Junio: Se realizaron 5 jornadas de capacitación, las cuales fueron dirigidas a: 2 empresas de transporte terrestre de pasajeros, 1 grupo de bomberos y 3 instituciones educativas para un total de 701 personas capacitadas donde se manejó una temática acorde a la población asistente.  
* Julio: Se realizaron 2 jornadas de capacitación, las cuales fueron dirigidas a: 1 institución educativa para un total de 193 personas capacitadas donde se manejó una temática acorde a la población asistente.                                                    
* Agosto: Se realizaron 8 jornadas de capacitación, las cuales fueron dirigidas a: 4 instituciones educativas, 2 grupos defensores de personas con incapacidad y 1 grupo de consejeros de juventud para un total de 703 personas capacitadas donde se manejó una temática acorde a la población asistente.
</t>
    </r>
    <r>
      <rPr>
        <b/>
        <sz val="10.5"/>
        <color rgb="FF000000"/>
        <rFont val="Arial Narrow"/>
        <family val="2"/>
      </rPr>
      <t xml:space="preserve">
Delegatura de Tránsito y Transporte Terrestre:</t>
    </r>
    <r>
      <rPr>
        <sz val="10.5"/>
        <color rgb="FF000000"/>
        <rFont val="Arial Narrow"/>
        <family val="2"/>
      </rPr>
      <t xml:space="preserve"> Corte 31 de agosto de 2022, la Delegatura de Tránsito y Transporte ha realizado 88 reuniones con la ciudadanía, vigilados y organizaciones cívicas para escuchar sus requerimientos, las cuales se relacionan en archivo Excel que se adjunta como evidencia.
EVIDENCIA: 2.7. Reuniones Delegatura de Tránsito
2.7. Evidencias reuniones Delegatura de Tránsito</t>
    </r>
  </si>
  <si>
    <t>2.8</t>
  </si>
  <si>
    <t>Participar en la audiencia pública de rendición de cuentas  del Sector Transporte</t>
  </si>
  <si>
    <t>Audiencia realizada</t>
  </si>
  <si>
    <r>
      <t xml:space="preserve">Subcomponente 3
</t>
    </r>
    <r>
      <rPr>
        <sz val="11"/>
        <color theme="1"/>
        <rFont val="Arial Narrow"/>
        <family val="2"/>
      </rPr>
      <t>Responsabilidad para aplicar correctivos y acciones de mejora</t>
    </r>
  </si>
  <si>
    <t>Diseñar, aplicar y sistematizar los datos de una encuesta para conocer los temas a priorizar en la audiencia pública de rendición de cuentas de la Superintendencia de Transporte</t>
  </si>
  <si>
    <t>Encuesta diseñada, divulgada y aplicada</t>
  </si>
  <si>
    <t>Oficina de Planeación con apoyo del equipo de Comunicaciones</t>
  </si>
  <si>
    <t>3.2</t>
  </si>
  <si>
    <t xml:space="preserve">Desarrollar campaña de sensibilización sobre rendición de cuentas dirigido a vigilados y publico en general </t>
  </si>
  <si>
    <t>1 campaña realizada Equipo de Comuicaciones</t>
  </si>
  <si>
    <t>Esta actividad se desarrollará en el siguiente cuatrimestre</t>
  </si>
  <si>
    <t>3.3</t>
  </si>
  <si>
    <t>Hacer encuesta a la Ciudadanía para conocer su percepción sobre la gestión presentada presentada en la Audiencia Pública de Rendición de cuentas 2022</t>
  </si>
  <si>
    <t>Resultados de la encuesta realizada.</t>
  </si>
  <si>
    <t>Posterior a la realización de la audiencia RDC 2022</t>
  </si>
  <si>
    <t>3.4</t>
  </si>
  <si>
    <t>Divulgar las respuestas a las preguntas efectuadas por la ciudadanía durante la audiencia y en la encuesta posterior a la rendición de cuentas</t>
  </si>
  <si>
    <t>Documento de respuesta a inquietudes publicado en página web</t>
  </si>
  <si>
    <t>Oficina Asesora de Planeacipon con el apoyo de las Delegaturas</t>
  </si>
  <si>
    <t>3.5</t>
  </si>
  <si>
    <t>Elaborar el informe final del plan de rendición de cuentas de la entidad.</t>
  </si>
  <si>
    <t>Informe final de Rendición de Cuentas</t>
  </si>
  <si>
    <t xml:space="preserve">Oficina Asesora de Planeación </t>
  </si>
  <si>
    <r>
      <t xml:space="preserve">Entidad: </t>
    </r>
    <r>
      <rPr>
        <sz val="11"/>
        <color indexed="8"/>
        <rFont val="Arial Narrow"/>
        <family val="2"/>
      </rPr>
      <t>Superintendencia de  Transporte</t>
    </r>
  </si>
  <si>
    <r>
      <rPr>
        <b/>
        <sz val="11"/>
        <color indexed="8"/>
        <rFont val="Arial Narrow"/>
        <family val="2"/>
      </rPr>
      <t>Sector Administrativo:</t>
    </r>
    <r>
      <rPr>
        <sz val="11"/>
        <color indexed="8"/>
        <rFont val="Arial Narrow"/>
        <family val="2"/>
      </rPr>
      <t xml:space="preserve"> Transporte</t>
    </r>
  </si>
  <si>
    <r>
      <rPr>
        <b/>
        <sz val="11"/>
        <color indexed="8"/>
        <rFont val="Arial Narrow"/>
        <family val="2"/>
      </rPr>
      <t>Orden:</t>
    </r>
    <r>
      <rPr>
        <sz val="11"/>
        <color indexed="8"/>
        <rFont val="Arial Narrow"/>
        <family val="2"/>
      </rPr>
      <t xml:space="preserve"> Nacional</t>
    </r>
  </si>
  <si>
    <r>
      <rPr>
        <b/>
        <sz val="11"/>
        <color indexed="8"/>
        <rFont val="Arial Narrow"/>
        <family val="2"/>
      </rPr>
      <t>Ciudad:</t>
    </r>
    <r>
      <rPr>
        <sz val="11"/>
        <color indexed="8"/>
        <rFont val="Arial Narrow"/>
        <family val="2"/>
      </rPr>
      <t xml:space="preserve"> Bogotá D.C</t>
    </r>
  </si>
  <si>
    <t>Fecha de Publicación: abril</t>
  </si>
  <si>
    <t>Componente 4:  Mecanismos para Mejorar la Atención al Ciudadano</t>
  </si>
  <si>
    <t>Actividades realizadas</t>
  </si>
  <si>
    <t>Actividades</t>
  </si>
  <si>
    <r>
      <t>Meta o producto</t>
    </r>
    <r>
      <rPr>
        <b/>
        <sz val="11"/>
        <color rgb="FFFF0000"/>
        <rFont val="Arial Narrow"/>
        <family val="2"/>
      </rPr>
      <t xml:space="preserve"> </t>
    </r>
  </si>
  <si>
    <r>
      <rPr>
        <b/>
        <sz val="12"/>
        <color indexed="8"/>
        <rFont val="Arial Narrow"/>
        <family val="2"/>
      </rPr>
      <t xml:space="preserve">Subcomponente 1
</t>
    </r>
    <r>
      <rPr>
        <sz val="12"/>
        <color indexed="8"/>
        <rFont val="Arial Narrow"/>
        <family val="2"/>
      </rPr>
      <t xml:space="preserve">Estructura administrativa y Direccionamiento estratégico </t>
    </r>
  </si>
  <si>
    <t>Presentar seguimiento a las solicitudes recibidas en la Entidad y elaborar el informe de PQRS.</t>
  </si>
  <si>
    <t>Informe de PQRS publicado</t>
  </si>
  <si>
    <t>Relacionamiento con el Ciudadano</t>
  </si>
  <si>
    <t>Junio y Diciembre</t>
  </si>
  <si>
    <t>Se realiza la publicacion del informe semestral en la pagina web https://www.supertransporte.gov.co/documentos/2022/Julio/Atencionciudadano_08/Informe-de-PQRDS-I-SEMESTRE-2022.pdf</t>
  </si>
  <si>
    <t>Actualizar la Caracterización de usuarios - Grupos de Interés</t>
  </si>
  <si>
    <t>Caracterización de usuarios - Grupos de Interés actualizado</t>
  </si>
  <si>
    <t>Relacionamiento con el Ciudadano con apoyo de todas las dependencias</t>
  </si>
  <si>
    <t>Junio</t>
  </si>
  <si>
    <t>Se realiza la actualizacion de la caracterizacion y se publica en la pagina web de la entidad
https://www.supertransporte.gov.co/documentos/2022/Junio/Atencinciudadano_24/Caracterizacion-FINAL-240622.pdf</t>
  </si>
  <si>
    <r>
      <rPr>
        <b/>
        <sz val="12"/>
        <color indexed="8"/>
        <rFont val="Arial Narrow"/>
        <family val="2"/>
      </rPr>
      <t>Subcomponente 2</t>
    </r>
    <r>
      <rPr>
        <sz val="12"/>
        <color indexed="8"/>
        <rFont val="Arial Narrow"/>
        <family val="2"/>
      </rPr>
      <t xml:space="preserve">
Fortalecimiento de los canales de atención</t>
    </r>
  </si>
  <si>
    <t>Actualizar, divulgar e implementar el protocolo de servicio al ciudadano, debidamente articulado con los canales de atención</t>
  </si>
  <si>
    <t>Protocolo de servicio al ciudadano actualizado, divulgado e implementado</t>
  </si>
  <si>
    <t>Marzo</t>
  </si>
  <si>
    <t>Se cumple en el cuatrimestre anterior</t>
  </si>
  <si>
    <t>2.2</t>
  </si>
  <si>
    <t>Actualizar, aprobar y divulgar el Portafolio General de Servicios</t>
  </si>
  <si>
    <t>Un Portafolio General de Servicios actualizado, aprobado y divulgado</t>
  </si>
  <si>
    <t>Abril</t>
  </si>
  <si>
    <t>Dar a conocer la información de la entidad que se encuentran registrada en GOV.CO para facilitar al usuario su consulta en este aplicativo.</t>
  </si>
  <si>
    <t>Comunicación Web y Redes Sociales</t>
  </si>
  <si>
    <t>Oficina Asesora de Planeación 
Comunicaciones</t>
  </si>
  <si>
    <t>Agosto</t>
  </si>
  <si>
    <t xml:space="preserve">Los trámites de la entidad fueron socializados por las redes sociales de la entidad.
Evidencia: 1. Captura de pantalla de socialización 2. Enlace de visualización https://twitter.com/Supertransporte/status/1557444417853718534?t=7iZ6qXaOcFlotGkplE_8uA&amp;s=08
</t>
  </si>
  <si>
    <t>Realizar seguimiento a la atención presencial al ciudadano y la  la atención telefónica a través del centro de contacto, que de cuenta de la interacción y gestión con el ciudadano</t>
  </si>
  <si>
    <t>1 memorando-informe mensual con análisis de los datos</t>
  </si>
  <si>
    <t>Enero a diciembre</t>
  </si>
  <si>
    <t>Se realiza los informes mensuales 20225350084483, 20225350064993, 20225350055243, 20225350091193</t>
  </si>
  <si>
    <t>Implementar nuevas soluciones de comunicación (Considerar personas con discapacidad auditiva, visual, adultos mayores, niños y etnias)</t>
  </si>
  <si>
    <t>2 informes de avance de comunicación implementadas</t>
  </si>
  <si>
    <t>Secretaría General
Oficina de TICS</t>
  </si>
  <si>
    <t>Agosto y diciembre</t>
  </si>
  <si>
    <t>En el primer semestre se realizó la publicación del chatbot como medio de contacto de la ciudadanía con la Entidad. Evidencia: 4-2-6 ESTADISTICAS CHATBOT.pdf
Implementación de la sección para niños en el sitio web. Evidencia: https://www.supertransporte.gov.co/index.php/portal-web-para-ninos-ninas-y-adolescentes/</t>
  </si>
  <si>
    <r>
      <rPr>
        <b/>
        <sz val="12"/>
        <color indexed="8"/>
        <rFont val="Arial Narrow"/>
        <family val="2"/>
      </rPr>
      <t xml:space="preserve">Subcomponente 3
</t>
    </r>
    <r>
      <rPr>
        <sz val="12"/>
        <color indexed="8"/>
        <rFont val="Arial Narrow"/>
        <family val="2"/>
      </rPr>
      <t>Talento humano</t>
    </r>
  </si>
  <si>
    <t>Capacitar al equipo de Regionales de la SuperTransporte sobre cultura del "buen servicio"</t>
  </si>
  <si>
    <t>Capacitaciones desarrolladas</t>
  </si>
  <si>
    <t>Talento Humano</t>
  </si>
  <si>
    <t>Se realizó capacitación sobre la cultura del buen servicio, con el equipo de regionales, de manera híbrida (presencial y virtual). Las evidencias se encuentran en la Carpeta 4. Servicio al ciudadano / 3.1 Capacitación buen servicio, correspondientes a los Anexos 1 al 3.</t>
  </si>
  <si>
    <t>Capacitación abierta a funcionarios en Servicio al Ciudadano</t>
  </si>
  <si>
    <t>Capacitación servicio al ciudadano</t>
  </si>
  <si>
    <t>diciembre</t>
  </si>
  <si>
    <t>Esta actividad ya se reportó en el primer cuatrimestre.</t>
  </si>
  <si>
    <t>Incorporar en la inducción y reinducción capacitación en la política de atencion al ciudadano</t>
  </si>
  <si>
    <t>Inducción y/o reinducción</t>
  </si>
  <si>
    <t>Relacionamiento con el ciudadano
Talento Humano</t>
  </si>
  <si>
    <r>
      <rPr>
        <b/>
        <sz val="11"/>
        <color theme="1"/>
        <rFont val="Arial Narrow"/>
        <family val="2"/>
      </rPr>
      <t xml:space="preserve">Grupo de Talento Humano: </t>
    </r>
    <r>
      <rPr>
        <sz val="11"/>
        <color theme="1"/>
        <rFont val="Arial Narrow"/>
        <family val="2"/>
      </rPr>
      <t xml:space="preserve">la capacitación sobre Política de Atención al Ciudadano se incorporó desde la inducción de abril (lo cual se reportó en el primer cuatrimestre) y se continuó exponiendo en las inducciones de julio y agosto (en mayo y junio no se realizó inducción general). En cuanto a la reinducción, de acuerdo con el PlC, se impartirá por lo menos cada dos años (la última reinducción se realizó en junio de 2021 y se tiene planeado incluir este tema para la próxima reinducción). Las evidencias de la incorporación en la inducción se encuentran en la carpeta 4. Servicio al ciudadano / 3.3 Capacitación política atención al ciudadano / Grupo de Talento Humano, correspondientes a los Anexos 1 al 5. </t>
    </r>
  </si>
  <si>
    <r>
      <rPr>
        <b/>
        <sz val="12"/>
        <color indexed="8"/>
        <rFont val="Arial Narrow"/>
        <family val="2"/>
      </rPr>
      <t xml:space="preserve">Subcomponente 4
</t>
    </r>
    <r>
      <rPr>
        <sz val="12"/>
        <color indexed="8"/>
        <rFont val="Arial Narrow"/>
        <family val="2"/>
      </rPr>
      <t>Normativo y procedimental</t>
    </r>
  </si>
  <si>
    <t>Actualizar, socializar y hacer sensibilización de la carta de trato digno al usuario</t>
  </si>
  <si>
    <t>Carta de Trato Digno actualizada, socializada y sensibilizada</t>
  </si>
  <si>
    <t>Relacionamiento con el ciudadano</t>
  </si>
  <si>
    <t>Se realiza la actualizacion de la carta de trato digno, se publica en la pagina web de la entidad https://www.supertransporte.gov.co/documentos/2022/Mayo/Atencionciudadano_17/Carta-de-trato-digno.pdf
y se deja de manera fisica en las instalaciones del CIAC
Se realiza socializacion en el mes de mayo por redes sociales de la entidad https://twitter.com/Supertransporte/status/1531661536304963586?t=kSVJH-35PtCM4zqtshNFCQ&amp;s=09</t>
  </si>
  <si>
    <r>
      <t xml:space="preserve">Subcomponente 5
</t>
    </r>
    <r>
      <rPr>
        <sz val="12"/>
        <color rgb="FF000000"/>
        <rFont val="Arial Narrow"/>
        <family val="2"/>
      </rPr>
      <t>Relacionamiento con el ciudadano</t>
    </r>
  </si>
  <si>
    <t>Desarrollar actividades de promoción y prevención de los derechos de los usuarios del servicio de transporte</t>
  </si>
  <si>
    <t xml:space="preserve">Actividades de promoción y prevención realizadas </t>
  </si>
  <si>
    <t>Delegatura para la Protección al usuario del sector de  transporte</t>
  </si>
  <si>
    <t>Noviembre</t>
  </si>
  <si>
    <r>
      <t xml:space="preserve">Despacho
</t>
    </r>
    <r>
      <rPr>
        <sz val="11"/>
        <color rgb="FF000000"/>
        <rFont val="Arial Narrow"/>
        <family val="2"/>
      </rPr>
      <t xml:space="preserve">Febrero: Boletin de gestión 2021 de la Delegatura para la Ptroteción de Usuarios del Sector Transporte. (https://www.supertransporte.gov.co/index.php/delegada-para-la-proteccion-de-usuarios/)
Marzo: Boletin PQRD 2021 vs transporte aéreo de pasajeros
(https://www.supertransporte.gov.co/index.php/delegada-para-la-proteccion-de-usuarios/)
Videos facebook para  la semana  del consumidor
https://youtu.be/_unMaYQE6Fs
Usuarios en las regiones Santa Martha y Cartgena 
Comunicado de prensa para la semana del consumidor
https://www.supertransporte.gov.co/index.php/comun-marzo-2022/supertransporte-conmemora-el-dia-mundial-de-los-derechos-del-consumidor-con-el-lanzamiento-de-la-semana-de-proteccion-al-usuario/
Mayo: Actividade de promoción y prevención en desarrollo al proyecto de guía de participación ciudadana sobre el pregoneo donde se habilito un formulario de opinión desde el 31 de mayo al 6 de junio donde se presento a comentarios con tando con la participación de la terminal de transporte de Bogotá,Conalter y ciudadanos,publicando así la guía 15 junio en la pagina de la entidad.
https://www.supertransporte.gov.co/index.php/comunicaciones-2022/legalidad-y-libre-eleccion-fundamentos-de-la-guia-de-la-supertransporte-sobre-la-infraccion-por-pregoneo/ 
Julio: Se desarrollo usuarios en las regiones Bucaramanga
Agosto: se realizaron fichas para el #usuarios en las regiones publicadas en redes social
</t>
    </r>
    <r>
      <rPr>
        <b/>
        <sz val="11"/>
        <color rgb="FF000000"/>
        <rFont val="Arial Narrow"/>
        <family val="2"/>
      </rPr>
      <t xml:space="preserve">
Dirección Prevención, Promoción y Atención a Usuarios del Sector Transporte
</t>
    </r>
    <r>
      <rPr>
        <sz val="11"/>
        <color rgb="FF000000"/>
        <rFont val="Arial Narrow"/>
        <family val="2"/>
      </rPr>
      <t xml:space="preserve">
</t>
    </r>
    <r>
      <rPr>
        <b/>
        <sz val="11"/>
        <color rgb="FF000000"/>
        <rFont val="Arial Narrow"/>
        <family val="2"/>
      </rPr>
      <t>* Mayo</t>
    </r>
    <r>
      <rPr>
        <sz val="11"/>
        <color rgb="FF000000"/>
        <rFont val="Arial Narrow"/>
        <family val="2"/>
      </rPr>
      <t>: Se realizaron</t>
    </r>
    <r>
      <rPr>
        <b/>
        <sz val="11"/>
        <color rgb="FF000000"/>
        <rFont val="Arial Narrow"/>
        <family val="2"/>
      </rPr>
      <t xml:space="preserve"> 8</t>
    </r>
    <r>
      <rPr>
        <sz val="11"/>
        <color rgb="FF000000"/>
        <rFont val="Arial Narrow"/>
        <family val="2"/>
      </rPr>
      <t xml:space="preserve"> jornadas de capacitación, las cuales fueron dirigidas a: </t>
    </r>
    <r>
      <rPr>
        <b/>
        <sz val="11"/>
        <color rgb="FF000000"/>
        <rFont val="Arial Narrow"/>
        <family val="2"/>
      </rPr>
      <t>1</t>
    </r>
    <r>
      <rPr>
        <sz val="11"/>
        <color rgb="FF000000"/>
        <rFont val="Arial Narrow"/>
        <family val="2"/>
      </rPr>
      <t xml:space="preserve"> compañía aerea,</t>
    </r>
    <r>
      <rPr>
        <b/>
        <sz val="11"/>
        <color rgb="FF000000"/>
        <rFont val="Arial Narrow"/>
        <family val="2"/>
      </rPr>
      <t xml:space="preserve">1 </t>
    </r>
    <r>
      <rPr>
        <sz val="11"/>
        <color rgb="FF000000"/>
        <rFont val="Arial Narrow"/>
        <family val="2"/>
      </rPr>
      <t xml:space="preserve">acción comunal y </t>
    </r>
    <r>
      <rPr>
        <b/>
        <sz val="11"/>
        <color rgb="FF000000"/>
        <rFont val="Arial Narrow"/>
        <family val="2"/>
      </rPr>
      <t xml:space="preserve">6 </t>
    </r>
    <r>
      <rPr>
        <sz val="11"/>
        <color rgb="FF000000"/>
        <rFont val="Arial Narrow"/>
        <family val="2"/>
      </rPr>
      <t xml:space="preserve">instituciones educativas para un total de </t>
    </r>
    <r>
      <rPr>
        <b/>
        <sz val="11"/>
        <color rgb="FF000000"/>
        <rFont val="Arial Narrow"/>
        <family val="2"/>
      </rPr>
      <t>709</t>
    </r>
    <r>
      <rPr>
        <sz val="11"/>
        <color rgb="FF000000"/>
        <rFont val="Arial Narrow"/>
        <family val="2"/>
      </rPr>
      <t xml:space="preserve"> personas capacitadas donde se manejó una temática acorde a la población asistente.
</t>
    </r>
    <r>
      <rPr>
        <b/>
        <sz val="11"/>
        <color rgb="FF000000"/>
        <rFont val="Arial Narrow"/>
        <family val="2"/>
      </rPr>
      <t>* Junio:</t>
    </r>
    <r>
      <rPr>
        <sz val="11"/>
        <color rgb="FF000000"/>
        <rFont val="Arial Narrow"/>
        <family val="2"/>
      </rPr>
      <t xml:space="preserve"> Se realizaron </t>
    </r>
    <r>
      <rPr>
        <b/>
        <sz val="11"/>
        <color rgb="FF000000"/>
        <rFont val="Arial Narrow"/>
        <family val="2"/>
      </rPr>
      <t xml:space="preserve">5 </t>
    </r>
    <r>
      <rPr>
        <sz val="11"/>
        <color rgb="FF000000"/>
        <rFont val="Arial Narrow"/>
        <family val="2"/>
      </rPr>
      <t xml:space="preserve">jornadas de capacitación, las cuales fueron dirigidas a: </t>
    </r>
    <r>
      <rPr>
        <b/>
        <sz val="11"/>
        <color rgb="FF000000"/>
        <rFont val="Arial Narrow"/>
        <family val="2"/>
      </rPr>
      <t xml:space="preserve">2 </t>
    </r>
    <r>
      <rPr>
        <sz val="11"/>
        <color rgb="FF000000"/>
        <rFont val="Arial Narrow"/>
        <family val="2"/>
      </rPr>
      <t xml:space="preserve">empresas de transporte terrestre de pasajeros, </t>
    </r>
    <r>
      <rPr>
        <b/>
        <sz val="11"/>
        <color rgb="FF000000"/>
        <rFont val="Arial Narrow"/>
        <family val="2"/>
      </rPr>
      <t xml:space="preserve">1 </t>
    </r>
    <r>
      <rPr>
        <sz val="11"/>
        <color rgb="FF000000"/>
        <rFont val="Arial Narrow"/>
        <family val="2"/>
      </rPr>
      <t xml:space="preserve">grupo de bomberos y </t>
    </r>
    <r>
      <rPr>
        <b/>
        <sz val="11"/>
        <color rgb="FF000000"/>
        <rFont val="Arial Narrow"/>
        <family val="2"/>
      </rPr>
      <t xml:space="preserve">3 </t>
    </r>
    <r>
      <rPr>
        <sz val="11"/>
        <color rgb="FF000000"/>
        <rFont val="Arial Narrow"/>
        <family val="2"/>
      </rPr>
      <t xml:space="preserve">instituciones educativas para un total de </t>
    </r>
    <r>
      <rPr>
        <b/>
        <sz val="11"/>
        <color rgb="FF000000"/>
        <rFont val="Arial Narrow"/>
        <family val="2"/>
      </rPr>
      <t>701</t>
    </r>
    <r>
      <rPr>
        <sz val="11"/>
        <color rgb="FF000000"/>
        <rFont val="Arial Narrow"/>
        <family val="2"/>
      </rPr>
      <t xml:space="preserve"> personas capacitadas donde se manejó una temática acorde a la población asistente. 
</t>
    </r>
    <r>
      <rPr>
        <b/>
        <sz val="11"/>
        <color rgb="FF000000"/>
        <rFont val="Arial Narrow"/>
        <family val="2"/>
      </rPr>
      <t>* Julio:</t>
    </r>
    <r>
      <rPr>
        <sz val="11"/>
        <color rgb="FF000000"/>
        <rFont val="Arial Narrow"/>
        <family val="2"/>
      </rPr>
      <t xml:space="preserve"> Se realizaron </t>
    </r>
    <r>
      <rPr>
        <b/>
        <sz val="11"/>
        <color rgb="FF000000"/>
        <rFont val="Arial Narrow"/>
        <family val="2"/>
      </rPr>
      <t xml:space="preserve">2 </t>
    </r>
    <r>
      <rPr>
        <sz val="11"/>
        <color rgb="FF000000"/>
        <rFont val="Arial Narrow"/>
        <family val="2"/>
      </rPr>
      <t xml:space="preserve">jornadas de capacitación, las cuales fueron dirigidas a: </t>
    </r>
    <r>
      <rPr>
        <b/>
        <sz val="11"/>
        <color rgb="FF000000"/>
        <rFont val="Arial Narrow"/>
        <family val="2"/>
      </rPr>
      <t>1</t>
    </r>
    <r>
      <rPr>
        <sz val="11"/>
        <color rgb="FF000000"/>
        <rFont val="Arial Narrow"/>
        <family val="2"/>
      </rPr>
      <t xml:space="preserve"> institución educativa para un total de </t>
    </r>
    <r>
      <rPr>
        <b/>
        <sz val="11"/>
        <color rgb="FF000000"/>
        <rFont val="Arial Narrow"/>
        <family val="2"/>
      </rPr>
      <t xml:space="preserve">193 </t>
    </r>
    <r>
      <rPr>
        <sz val="11"/>
        <color rgb="FF000000"/>
        <rFont val="Arial Narrow"/>
        <family val="2"/>
      </rPr>
      <t xml:space="preserve">personas capacitadas donde se manejó una temática acorde a la población asistente.                                                   
</t>
    </r>
    <r>
      <rPr>
        <b/>
        <sz val="11"/>
        <color rgb="FF000000"/>
        <rFont val="Arial Narrow"/>
        <family val="2"/>
      </rPr>
      <t>* Agosto:</t>
    </r>
    <r>
      <rPr>
        <sz val="11"/>
        <color rgb="FF000000"/>
        <rFont val="Arial Narrow"/>
        <family val="2"/>
      </rPr>
      <t xml:space="preserve"> Se realizaron</t>
    </r>
    <r>
      <rPr>
        <b/>
        <sz val="11"/>
        <color rgb="FF000000"/>
        <rFont val="Arial Narrow"/>
        <family val="2"/>
      </rPr>
      <t xml:space="preserve"> 8</t>
    </r>
    <r>
      <rPr>
        <sz val="11"/>
        <color rgb="FF000000"/>
        <rFont val="Arial Narrow"/>
        <family val="2"/>
      </rPr>
      <t xml:space="preserve"> jornadas de capacitación, las cuales fueron dirigidas a:</t>
    </r>
    <r>
      <rPr>
        <b/>
        <sz val="11"/>
        <color rgb="FF000000"/>
        <rFont val="Arial Narrow"/>
        <family val="2"/>
      </rPr>
      <t xml:space="preserve"> 4</t>
    </r>
    <r>
      <rPr>
        <sz val="11"/>
        <color rgb="FF000000"/>
        <rFont val="Arial Narrow"/>
        <family val="2"/>
      </rPr>
      <t xml:space="preserve"> instituciones educativas, </t>
    </r>
    <r>
      <rPr>
        <b/>
        <sz val="11"/>
        <color rgb="FF000000"/>
        <rFont val="Arial Narrow"/>
        <family val="2"/>
      </rPr>
      <t>2</t>
    </r>
    <r>
      <rPr>
        <sz val="11"/>
        <color rgb="FF000000"/>
        <rFont val="Arial Narrow"/>
        <family val="2"/>
      </rPr>
      <t xml:space="preserve"> grupos defensores de personas con incapacidad y </t>
    </r>
    <r>
      <rPr>
        <b/>
        <sz val="11"/>
        <color rgb="FF000000"/>
        <rFont val="Arial Narrow"/>
        <family val="2"/>
      </rPr>
      <t>1</t>
    </r>
    <r>
      <rPr>
        <sz val="11"/>
        <color rgb="FF000000"/>
        <rFont val="Arial Narrow"/>
        <family val="2"/>
      </rPr>
      <t xml:space="preserve"> grupo de consejeros de juventud para un total de </t>
    </r>
    <r>
      <rPr>
        <b/>
        <sz val="11"/>
        <color rgb="FF000000"/>
        <rFont val="Arial Narrow"/>
        <family val="2"/>
      </rPr>
      <t>703</t>
    </r>
    <r>
      <rPr>
        <sz val="11"/>
        <color rgb="FF000000"/>
        <rFont val="Arial Narrow"/>
        <family val="2"/>
      </rPr>
      <t xml:space="preserve"> personas capacitadas donde se manejó una temática acorde a la población asistente.</t>
    </r>
  </si>
  <si>
    <t>Realizar y presentar informe de medición cuatrimestral de satisfacción y percepción sobre la atención prestada por los diferentes canales de atención.</t>
  </si>
  <si>
    <t>Memorando-Informe cuatrimestral socializado con directivos</t>
  </si>
  <si>
    <t>Se realiza el memorando No. 20225350091203, de informe cuatrimestral</t>
  </si>
  <si>
    <r>
      <t xml:space="preserve">Entidad: </t>
    </r>
    <r>
      <rPr>
        <sz val="11"/>
        <color indexed="8"/>
        <rFont val="Arial Narrow"/>
        <family val="2"/>
      </rPr>
      <t>Superintendencia de Transporte</t>
    </r>
  </si>
  <si>
    <r>
      <rPr>
        <b/>
        <sz val="11"/>
        <color indexed="8"/>
        <rFont val="Arial Narrow"/>
        <family val="2"/>
      </rPr>
      <t>Departamento:</t>
    </r>
    <r>
      <rPr>
        <sz val="11"/>
        <color indexed="8"/>
        <rFont val="Arial Narrow"/>
        <family val="2"/>
      </rPr>
      <t xml:space="preserve"> Bogotá D.C</t>
    </r>
  </si>
  <si>
    <t>Componente 5:  Mecanismos para la Transparencia y Acceso a la Información</t>
  </si>
  <si>
    <r>
      <rPr>
        <b/>
        <sz val="11"/>
        <color indexed="8"/>
        <rFont val="Arial Narrow"/>
        <family val="2"/>
      </rPr>
      <t xml:space="preserve">Subcomponente 1
</t>
    </r>
    <r>
      <rPr>
        <sz val="11"/>
        <color indexed="8"/>
        <rFont val="Arial Narrow"/>
        <family val="2"/>
      </rPr>
      <t>Lineamientos de Transparencia Activa</t>
    </r>
  </si>
  <si>
    <t>Mantener actualizada la información mínima requerida en la
Ley de Transparencia y Acceso a la Información Pública</t>
  </si>
  <si>
    <t>Información mínima requerida a publicar actualizada</t>
  </si>
  <si>
    <t>Permanente</t>
  </si>
  <si>
    <t xml:space="preserve">Con el objetivo de reportar el Indicador del PAI del Proceso de Direccionamiento Estratégico: "Porcentaje de cumplimiento de los requisitos establecidos en el ITEP y los estándares de divulgación de la información de transparencia y acceso a la información pública" de la Meta: Cumplir el 100% de los requisitos establecidos en el Índice de Transparencia de las Entidades Públicas- ITEP y los estándares de divulgación de la información de transparencia y acceso a la información pública, se adjunta la evidencia denominada:  Matriz ITA de vigilancia Junio2022  y el resultado para este semestre fue de 9/9 = 100%. 
En el análisis cualitativo se informó lo siguiente: Revisadas las publicaciones de la información realizadas en el Botón de Transparencia y acceso a la información pública, se cumplieron con 9 requisitos de los lineamientos establecidos en el anexo técnico de la Resolución MINTIC 1519 de 2.020. Además, se realizó consolidación y seguimiento a los hallazgos del Botón de Transparencia encontrados por la Oficina de Control Interno, se adjuntan matrices.
</t>
  </si>
  <si>
    <t>Identificar nuevos datos abiertos para la entidad en el portal dispuesto para ello</t>
  </si>
  <si>
    <t>Datos abiertos publicados</t>
  </si>
  <si>
    <t>Oficina de Tecnologías de la Información y Comunicaciones</t>
  </si>
  <si>
    <t>Actualiazación automática de datos abiertos publicados en el portal www.datos.gov.co. Evid: https://datos.gov.co/browse?q=superintendencia%20de%20transporte&amp;sortBy=relevance
Obtención de sello de excelencia nivel 3 para los siguientes datos abiertos: Operación de pasajeros y despacho de vehículos en la modalidad de transporte de pasajeros por carretera, Número de contenedores según tráfico portuario por zonas portuarias de Colombia, Tráfico de pasajeros y carga férreo en Colombia, Tráfico Portuario Marítimo en Colombia. Evid: 5-1-2 Sellos de excelencia datos.zip</t>
  </si>
  <si>
    <t>Revisar la información de Trámites, OPAS y Consultas, en el Sistema Único de Información de Trámites - SUIT y actualizar en caso de ser necesario.</t>
  </si>
  <si>
    <t>Trámites, OPAS y Consultas actualizados en el SUIT</t>
  </si>
  <si>
    <t>Para este segundo cuatrimestre los Trámites, Consultas y el Procedimiento Administrativo se encuentran actualizados en el Sistema Único de Información de trámites SUIT.
Enlace de consulta: https://www.gov.co/buscador/SUPERINTENDENCIA%20DE%20TRANSPORTE</t>
  </si>
  <si>
    <t>Gestionar la publicación de las hojas de vida de los funcionarios y contratistas de la SPT, en el aplicativo SIGEP</t>
  </si>
  <si>
    <t>Hojas de vida publicadas en el SIGEP</t>
  </si>
  <si>
    <t>Talento Humano 
GIT Gestión Contractual</t>
  </si>
  <si>
    <t>Abril, Agosto, Diciembre - GRUPO GESTION CONTRACTUAL(Mayo, Junio, Julio y Agosto)</t>
  </si>
  <si>
    <r>
      <rPr>
        <b/>
        <sz val="11"/>
        <color rgb="FF000000"/>
        <rFont val="Arial Narrow"/>
        <family val="2"/>
      </rPr>
      <t xml:space="preserve">Grupo de Gestión Contractual: 
</t>
    </r>
    <r>
      <rPr>
        <sz val="11"/>
        <color rgb="FF000000"/>
        <rFont val="Arial Narrow"/>
        <family val="2"/>
      </rPr>
      <t xml:space="preserve">Por parte del GIT- Gestión Contractual no se publicaron en el mes de MAYO y JUNIO contratos en razon a la Ley de Garantiías, para el mes de JULIO  se publico el contrato 339  correspondientes a Julliana Valentina Corredor y el contrato 340 correspondiente a Angela Tatiiana Cepeda Pinzon; para el mes de AGOSTO se publico el contrato 346 suscrito con Carlos Enrique Ricaurte Pardo. En cuanto a cesiones se reallizaron en el mes de MAYO 2 cesiones contrato 41 y 91; en el mes de JUNIO contrato 72, mes de JULIO contratos 275-235-240-284-233-70-266-233-74 y AGOSTO contratos 106-15 y 260.  En la base de datos en excel que se anexa como evidencia se resalta en color naranja los contratos de prestacióin de servicios publicados en la plataforma SIGEP II  en el último cuatrimestre.
</t>
    </r>
    <r>
      <rPr>
        <b/>
        <sz val="11"/>
        <color rgb="FF000000"/>
        <rFont val="Arial Narrow"/>
        <family val="2"/>
      </rPr>
      <t xml:space="preserve">
Grupo de Talento Humano:
</t>
    </r>
    <r>
      <rPr>
        <sz val="11"/>
        <color rgb="FF000000"/>
        <rFont val="Arial Narrow"/>
        <family val="2"/>
      </rPr>
      <t xml:space="preserve">Por parte del Grupo de Talento Humano, se realizó el seguimiento a los funcionarios que ingresaron y se retiraron de la entidad para que diligenciaran su hoja de vida y declaración de bienes y rentas a través del aplicativo SIGEP II, así como de las actualizaciones correspondientes. </t>
    </r>
    <r>
      <rPr>
        <b/>
        <sz val="11"/>
        <color rgb="FF000000"/>
        <rFont val="Arial Narrow"/>
        <family val="2"/>
      </rPr>
      <t>Las evidencias se encuentran en</t>
    </r>
    <r>
      <rPr>
        <sz val="11"/>
        <color rgb="FF000000"/>
        <rFont val="Arial Narrow"/>
        <family val="2"/>
      </rPr>
      <t xml:space="preserve">: Repositorio Evidencias / Documentos / 2022 / k. Gestión Talento Humano / D. RIESGOS / RIESGOS DE GESTION (5 MAYO, 6 JUNIO, 7 JULIO Y 8 AGOSTO) / RIESGO 1
Para el segundo cuatrimestre de 2022, se implementaron los siguientes controles, de acuerdo con lo establecido en el mapa de riesgos (RIESGO 1):  
</t>
    </r>
    <r>
      <rPr>
        <b/>
        <u/>
        <sz val="11"/>
        <color rgb="FF000000"/>
        <rFont val="Arial Narrow"/>
        <family val="2"/>
      </rPr>
      <t xml:space="preserve">A) MAYO: 
</t>
    </r>
    <r>
      <rPr>
        <sz val="11"/>
        <color rgb="FF000000"/>
        <rFont val="Arial Narrow"/>
        <family val="2"/>
      </rPr>
      <t xml:space="preserve">
</t>
    </r>
    <r>
      <rPr>
        <b/>
        <i/>
        <sz val="11"/>
        <color rgb="FF000000"/>
        <rFont val="Arial Narrow"/>
        <family val="2"/>
      </rPr>
      <t>Control 1:</t>
    </r>
    <r>
      <rPr>
        <b/>
        <sz val="11"/>
        <color rgb="FF000000"/>
        <rFont val="Arial Narrow"/>
        <family val="2"/>
      </rPr>
      <t xml:space="preserve"> </t>
    </r>
    <r>
      <rPr>
        <sz val="11"/>
        <color rgb="FF000000"/>
        <rFont val="Arial Narrow"/>
        <family val="2"/>
      </rPr>
      <t xml:space="preserve">el servidor público encargado del SIGEP realiza el monitoreo en el sistema, para identificar los servidores que no están al día con la obligación, a través de los datos que pueden ser consultados en el aplicativo.
</t>
    </r>
    <r>
      <rPr>
        <i/>
        <sz val="11"/>
        <color rgb="FF000000"/>
        <rFont val="Arial Narrow"/>
        <family val="2"/>
      </rPr>
      <t xml:space="preserve">Actividad: se realizó monitoreo de la actualización de hoja de vida y/o declaración de bienes y rentas (18 registros de datos actualizados).
</t>
    </r>
    <r>
      <rPr>
        <sz val="11"/>
        <color rgb="FF000000"/>
        <rFont val="Arial Narrow"/>
        <family val="2"/>
      </rPr>
      <t xml:space="preserve">
</t>
    </r>
    <r>
      <rPr>
        <b/>
        <i/>
        <sz val="11"/>
        <color rgb="FF000000"/>
        <rFont val="Arial Narrow"/>
        <family val="2"/>
      </rPr>
      <t>Control 2:</t>
    </r>
    <r>
      <rPr>
        <sz val="11"/>
        <color rgb="FF000000"/>
        <rFont val="Arial Narrow"/>
        <family val="2"/>
      </rPr>
      <t xml:space="preserve"> el Servidor público designado y el(la) comunicador(a) elaboran y difunden banners que contienen el paso a paso para la actualización de datos, por medio de correo electrónico y/o campañas a través de la intranet.
</t>
    </r>
    <r>
      <rPr>
        <i/>
        <sz val="11"/>
        <color rgb="FF000000"/>
        <rFont val="Arial Narrow"/>
        <family val="2"/>
      </rPr>
      <t xml:space="preserve">Actividad: se difundieron banners para la actualización de la hoja de vida y declaración de bienes y rentas en SIGEP II.
</t>
    </r>
    <r>
      <rPr>
        <sz val="11"/>
        <color rgb="FF000000"/>
        <rFont val="Arial Narrow"/>
        <family val="2"/>
      </rPr>
      <t xml:space="preserve">
</t>
    </r>
    <r>
      <rPr>
        <b/>
        <i/>
        <sz val="11"/>
        <color rgb="FF000000"/>
        <rFont val="Arial Narrow"/>
        <family val="2"/>
      </rPr>
      <t>Control 3:</t>
    </r>
    <r>
      <rPr>
        <sz val="11"/>
        <color rgb="FF000000"/>
        <rFont val="Arial Narrow"/>
        <family val="2"/>
      </rPr>
      <t xml:space="preserve"> el Servidor público designado desarrolla recordatorios y/o asesoría personalizados sobre la obligación del diligenciamiento o actualización de datos, y para resolución de dudas, respectivamente, a través de correo electrónico o la plataforma Microsoft Teams.
</t>
    </r>
    <r>
      <rPr>
        <i/>
        <sz val="11"/>
        <color rgb="FF000000"/>
        <rFont val="Arial Narrow"/>
        <family val="2"/>
      </rPr>
      <t xml:space="preserve">Actividad: se realizaron asesorías personalizadas, por medio de la plataforma Teams, para la actualización de la información en SIGEP II.
</t>
    </r>
    <r>
      <rPr>
        <sz val="11"/>
        <color rgb="FF000000"/>
        <rFont val="Arial Narrow"/>
        <family val="2"/>
      </rPr>
      <t xml:space="preserve">
</t>
    </r>
    <r>
      <rPr>
        <b/>
        <i/>
        <sz val="11"/>
        <color rgb="FF000000"/>
        <rFont val="Arial Narrow"/>
        <family val="2"/>
      </rPr>
      <t>Control 4:</t>
    </r>
    <r>
      <rPr>
        <sz val="11"/>
        <color rgb="FF000000"/>
        <rFont val="Arial Narrow"/>
        <family val="2"/>
      </rPr>
      <t xml:space="preserve"> el Servidor público designado ingresa, previa a la posesión o retiro del funcionario, la información básica requerida en el aplicativo del SIGEP.
</t>
    </r>
    <r>
      <rPr>
        <i/>
        <sz val="11"/>
        <color rgb="FF000000"/>
        <rFont val="Arial Narrow"/>
        <family val="2"/>
      </rPr>
      <t xml:space="preserve">Actividad: se realizaron asesorías personalizadas, por medio de la plataforma Teams, para la actualización de la información en SIGEP II.
</t>
    </r>
    <r>
      <rPr>
        <sz val="11"/>
        <color rgb="FF000000"/>
        <rFont val="Arial Narrow"/>
        <family val="2"/>
      </rPr>
      <t xml:space="preserve">
</t>
    </r>
    <r>
      <rPr>
        <b/>
        <u/>
        <sz val="11"/>
        <color rgb="FF000000"/>
        <rFont val="Arial Narrow"/>
        <family val="2"/>
      </rPr>
      <t>B) En JUNIO de 2022</t>
    </r>
    <r>
      <rPr>
        <sz val="11"/>
        <color rgb="FF000000"/>
        <rFont val="Arial Narrow"/>
        <family val="2"/>
      </rPr>
      <t xml:space="preserve"> se actualizó el mapa de riesgos del proceso Gestión del Talento Humano (las evidencias se encuentran en la carpeta 5. Transparencia / 1.4 / Grupo de Talento Humano, correspondientes a los Anexos 1 y 2), a partir del cual se implementaron lo siguientes controles: 
</t>
    </r>
    <r>
      <rPr>
        <b/>
        <i/>
        <sz val="11"/>
        <color rgb="FF000000"/>
        <rFont val="Arial Narrow"/>
        <family val="2"/>
      </rPr>
      <t>CONTROL 1:</t>
    </r>
    <r>
      <rPr>
        <sz val="11"/>
        <color rgb="FF000000"/>
        <rFont val="Arial Narrow"/>
        <family val="2"/>
      </rPr>
      <t xml:space="preserve"> el(la) servidor(a) público(a) encargado del SIGEP II verifica las personas que deben actualizar la hoja de vida y/o declaración de bienes y rentas, a través del monitoreo de los datos que pueden ser consultados en el aplicativo.
</t>
    </r>
    <r>
      <rPr>
        <i/>
        <sz val="11"/>
        <color rgb="FF000000"/>
        <rFont val="Arial Narrow"/>
        <family val="2"/>
      </rPr>
      <t xml:space="preserve">Junio: se realizó monitoreo de la actualización de hoja de vida y declaración de bienes y rentas (28 registros de datos actualizados).
Julio: se realizó monitoreo de la actualización de hoja de vida y declaración de bienes y rentas (24 registros de datos actualizados).
Agosto: se realizó monitoreo de la actualización de hoja de vida y declaración de bienes y rentas (42 registros de datos actualizados).
</t>
    </r>
    <r>
      <rPr>
        <sz val="11"/>
        <color rgb="FF000000"/>
        <rFont val="Arial Narrow"/>
        <family val="2"/>
      </rPr>
      <t xml:space="preserve">
Número total de registros de datos actualizados en mayo, junio, julio y agosto: 112
</t>
    </r>
    <r>
      <rPr>
        <b/>
        <i/>
        <sz val="11"/>
        <color rgb="FF000000"/>
        <rFont val="Arial Narrow"/>
        <family val="2"/>
      </rPr>
      <t>CONTROL 2:</t>
    </r>
    <r>
      <rPr>
        <sz val="11"/>
        <color rgb="FF000000"/>
        <rFont val="Arial Narrow"/>
        <family val="2"/>
      </rPr>
      <t xml:space="preserve"> el(la) servidor(a) público(a) designado(a) verifica  que se imparte la información necesaria para actualizar los datos en SIGEP II, por medio de la inducción general, banners, recordatorios y/o asesoría personalizada a través de correo electrónico o la plataforma Microsoft Teams. 
</t>
    </r>
    <r>
      <rPr>
        <i/>
        <sz val="11"/>
        <color rgb="FF000000"/>
        <rFont val="Arial Narrow"/>
        <family val="2"/>
      </rPr>
      <t xml:space="preserve">Junio: se realizaron asesorías personalizadas, por medio de correo electrónico, para la actualización de la información en SIGEP II.
Julio: se realizó inducción general y asesorías personalizadas, por medio de correo electrónico, para la actualización de la información en SIGEP II.
Agosto: se realizó inducción general y asesorías personalizadas, por medio de correo electrónico, para la actualización de la información en SIGEP II.
</t>
    </r>
    <r>
      <rPr>
        <sz val="11"/>
        <color rgb="FF000000"/>
        <rFont val="Arial Narrow"/>
        <family val="2"/>
      </rPr>
      <t xml:space="preserve">
</t>
    </r>
    <r>
      <rPr>
        <b/>
        <i/>
        <sz val="11"/>
        <color rgb="FF000000"/>
        <rFont val="Arial Narrow"/>
        <family val="2"/>
      </rPr>
      <t>CONTROL 3:</t>
    </r>
    <r>
      <rPr>
        <sz val="11"/>
        <color rgb="FF000000"/>
        <rFont val="Arial Narrow"/>
        <family val="2"/>
      </rPr>
      <t xml:space="preserve"> el(la) servidor(a) público(a) designado(a) verifica que se reporten los casos de incumplimiento ante el Grupo de Control Interno Disciplinario, a través de memorando. 
</t>
    </r>
    <r>
      <rPr>
        <i/>
        <sz val="11"/>
        <color rgb="FF000000"/>
        <rFont val="Arial Narrow"/>
        <family val="2"/>
      </rPr>
      <t>Junio: no se reportaron casos de incumplimiento ante el Grupo de Control Interno Disciplinario.
Julio: no se reportaron casos de incumplimiento ante el Grupo de Control Interno Disciplinario.
Agosto: no se reportaron casos de incumplimiento ante el Grupo de Control Interno Disciplinario.</t>
    </r>
  </si>
  <si>
    <t xml:space="preserve"> n</t>
  </si>
  <si>
    <t>Realizar seguimiento a las diferentes dependencias de la Entidad, en la atención de PQRSD con recordatorio del marco normativo.</t>
  </si>
  <si>
    <t>Seguimiento a las PQRS indicando la normatividad vigente</t>
  </si>
  <si>
    <t>Mensual</t>
  </si>
  <si>
    <t>Se realizan los memorandos de seguimiento durante el segundo cuatrimestre</t>
  </si>
  <si>
    <t>Desarrollar actividades de sensibilización dirigidas a las diferentes dependencias de la Entidad, sobre el procedimiento y marco normativo para la atención de PQRSD.</t>
  </si>
  <si>
    <t xml:space="preserve">Sensibilización de la normatividad </t>
  </si>
  <si>
    <t>Junio-Diciembre</t>
  </si>
  <si>
    <t>Se realiza socializacion de la normatividad vigente para responder PQRSD segun el tipo el 20-05-2022</t>
  </si>
  <si>
    <t>Informar sobre las denuncias recibidas de corrupción al oficial de transparencia</t>
  </si>
  <si>
    <t>Correo electrónico cuatrimestral informando las denuncias de corrupción.</t>
  </si>
  <si>
    <t xml:space="preserve">GIT Control Interno Disciplinario
</t>
  </si>
  <si>
    <t xml:space="preserve">Se han remitido cuatro correos electronicos sobre conductas de corrupcion al oficial de cumplimineto de la Entidad </t>
  </si>
  <si>
    <t>Socializar las recomendaciones respecto a la participación en elecciones y controversias políticas</t>
  </si>
  <si>
    <t xml:space="preserve">Memorando de socialización </t>
  </si>
  <si>
    <t>Despacho y Secretaría General</t>
  </si>
  <si>
    <t>Febrero</t>
  </si>
  <si>
    <t>Actividad culminada. Se realizó tal como estaba previsto en febrero de 2022</t>
  </si>
  <si>
    <r>
      <rPr>
        <b/>
        <sz val="11"/>
        <color indexed="8"/>
        <rFont val="Arial Narrow"/>
        <family val="2"/>
      </rPr>
      <t xml:space="preserve">Subcomponente 3
</t>
    </r>
    <r>
      <rPr>
        <sz val="11"/>
        <color indexed="8"/>
        <rFont val="Arial Narrow"/>
        <family val="2"/>
      </rPr>
      <t>Elaboración de los Instrumentos de Gestión de la Información</t>
    </r>
  </si>
  <si>
    <t>Realizar seguimiento a la implementación del Modelo de Seguridad y Privacidad de la Información</t>
  </si>
  <si>
    <t>Cumplimiento de actividades programadas</t>
  </si>
  <si>
    <t>Avance en el modelo de Seguridad y privacidad de la información:
 - Autodiagnóstico MSPI.
 - Actualización de procedimiento de gestión de incidentes de seguridad de la información.
 - Sensibilización en temas de seguridad digital.
 - Análisis de vulnerabilidades.
 - Aprobación de actualización de la Política de seguridad y privacidad de la información. 
Evidencia: 5-3-1 Ejecución_PESI_2022 Agosto.pdf</t>
  </si>
  <si>
    <t>Actualizar, aprobar y publicar el Registro de activos de información</t>
  </si>
  <si>
    <t>Un Registro de activos de información actualizado, aprobado y
publicado</t>
  </si>
  <si>
    <t>Diciembre</t>
  </si>
  <si>
    <t xml:space="preserve">El registro de activos de información se encuentra publicado en el sitio web. Evidencia: https://www.supertransporte.gov.co/documentos/2022/Abril/OTIC_21/Activos_de_Informacion_ST_Consolidado_2022.xlsx
</t>
  </si>
  <si>
    <r>
      <rPr>
        <b/>
        <sz val="11"/>
        <color indexed="8"/>
        <rFont val="Arial Narrow"/>
        <family val="2"/>
      </rPr>
      <t xml:space="preserve">Subcomponente 4
</t>
    </r>
    <r>
      <rPr>
        <sz val="11"/>
        <color indexed="8"/>
        <rFont val="Arial Narrow"/>
        <family val="2"/>
      </rPr>
      <t>Criterio diferencial de accesibilidad</t>
    </r>
  </si>
  <si>
    <t>Realizar seguimiento a la implementación de la Política de Gobierno Digital</t>
  </si>
  <si>
    <t xml:space="preserve">Cumplimiento de actividades programadas </t>
  </si>
  <si>
    <t xml:space="preserve"> - Cumplimiento de criterios de usabilidad y accesibilidad web en el sitio web de la Entidad.
 - Catálogo de servicios de TI actualizado.
 - Plan Estratégico de Tecnologías de la Información - PETI, cumpliendo los lineamientos del MINTIC.
 - Optimización de las compras de tecnologías de información (TI), la entidad a través de los Acuerdos Marco de Precios.
 - Definición de Estrategia de uso y apropiación de TI.
 - Implementación del Plan de Apertura de Datos.
Evidencia: 5-4-1 Política de Gobierno Digital a agosto 2022.pdf</t>
  </si>
  <si>
    <r>
      <rPr>
        <b/>
        <sz val="11"/>
        <color indexed="8"/>
        <rFont val="Arial Narrow"/>
        <family val="2"/>
      </rPr>
      <t xml:space="preserve">Subcomponente 5
</t>
    </r>
    <r>
      <rPr>
        <sz val="11"/>
        <color indexed="8"/>
        <rFont val="Arial Narrow"/>
        <family val="2"/>
      </rPr>
      <t>Monitoreo del Acceso a la Información Pública</t>
    </r>
  </si>
  <si>
    <t>5.1</t>
  </si>
  <si>
    <t>Campaña de difusión acerca del Oficial de Transparencia, para fortalecer el canal de denuncias en temas de anticorrupción de la entidad</t>
  </si>
  <si>
    <t>Difusión de información sobre oficial de transparencia</t>
  </si>
  <si>
    <t>Oficina Asesora de Planeación
Comunicaciones</t>
  </si>
  <si>
    <t>Julio</t>
  </si>
  <si>
    <t>Se realizó la socialización del oficial de transparencia en el boletín informativo de secretaría general en el mes de junio, indicando los fines y el correo para denunciar los posibles actos de corrupción.</t>
  </si>
  <si>
    <t>Componente 6:  Iniciativas Adicionales</t>
  </si>
  <si>
    <t>Sensibilizar a los funcionarios de la Superintendencia, sobre Régimen Disciplinario y Conflicto de Intereses, a fin de prevenir la ocurrencia de la falta disciplinaria.</t>
  </si>
  <si>
    <t>Actividades dirigidas a los funcionarios de la SuperTransporte realizadas por medios electrónicos, con información relevante relacionada con el Régimen Disciplinario y el Conflicto de Intereses.</t>
  </si>
  <si>
    <t>Grupo de Control Interno Disciplinario
Grupo de Talento Humano</t>
  </si>
  <si>
    <t>Junio y Noviembre</t>
  </si>
  <si>
    <r>
      <rPr>
        <b/>
        <sz val="12"/>
        <color theme="1"/>
        <rFont val="Arial Narrow"/>
        <family val="2"/>
      </rPr>
      <t>Grupo de Talento Humano:</t>
    </r>
    <r>
      <rPr>
        <sz val="12"/>
        <color theme="1"/>
        <rFont val="Arial Narrow"/>
        <family val="2"/>
      </rPr>
      <t xml:space="preserve"> se realizó capacitación sobre conflicto de intereses a través de la inducción general. Además, por medio del Boletín de Secretaría General, se compartió el procedimiento "GTH-PR-011 Prevención de conflictos de interés" y la información del Oficial de Transparencia. Por otro lado, en conjunto con el Grupo de Control Interno Disciplinario, se realizó, de manera presencial, el Conversatorio Disciplinario con enfoque en el nuevo régimen disciplinario; así mismo, a través de la Intranet, se recordó lo que se debe hacer en caso de estar en conflicto de intereses. Las evidencias se encuentran en la carpeta 6. Iniciativas Adicionales / 1.1 Conflicto de intereses, correspondientes a los Anexos del 1 al 10.</t>
    </r>
  </si>
  <si>
    <t xml:space="preserve">Implementar actividades pedagógicas que permitan la interiorización del Código de Integridad. </t>
  </si>
  <si>
    <t>Campaña de sensibilización a los funcionarios de la SuperTransporte encaminada a interiorizar los valores del Código de Integridad en la vida cotidiana.</t>
  </si>
  <si>
    <t>Grupo de Talento Humano</t>
  </si>
  <si>
    <t>Se realizaron campañas de sensibilización, por medio del Boletín de Secretaría General, donde se compartió cada uno de los valores del Código de Integridad; así mismo, se realizó el test de percepción del Código de Integridad y se presentaron sus resultados. Por otro lado, durante la semana del servidor público, se llevaron a cabo las siguientes actividades: el Bingo del Código de Integridad, en el cual se realizaron preguntas a los servidores públicos sobre los valores del Código de Integridad; el correo de la empatía, por medio del cual se entregaron cartas de reconocimiento, por valores, a algunos colaboradores de cada área; y la abuela Mimi, quien resaltó la implementación del Código de Integridad en cada dependencia. Las evidencias se encuentran en la carpeta 6. Iniciativas Adicionales / 1.2 Código de Integridad, correspondientes a los Anexos del 1 al 16.</t>
  </si>
  <si>
    <t>Socializar sobre la normatividad legal vigente en Régimen Disciplinario</t>
  </si>
  <si>
    <t>Socialización a los servidores públicos de la entidad</t>
  </si>
  <si>
    <t>Grupo de Control Interno Disciplinario</t>
  </si>
  <si>
    <t xml:space="preserve">Junio </t>
  </si>
  <si>
    <t>El 24 de junio de 2022, se realizó Conversatorio sobre Nuevo Regimen Disciplinario.</t>
  </si>
  <si>
    <t xml:space="preserve">Superintendencia de Transporte </t>
  </si>
  <si>
    <t>COMPONENTES</t>
  </si>
  <si>
    <t>1. Gestión del Riesgo de Corrupción</t>
  </si>
  <si>
    <t>2. Racionalización de Trámites</t>
  </si>
  <si>
    <t>3. Rendición de Cuentas</t>
  </si>
  <si>
    <t>4. Mecanismos para mejorar la Atención al Ciudadano</t>
  </si>
  <si>
    <t>5. Mecanismos para la Transparencia y Acceso a la Información</t>
  </si>
  <si>
    <t>6. Iniciativas Adicionales</t>
  </si>
  <si>
    <t>PLAN ANTICORRUPCIÓN Y DE ATENCIÓN AL CIUDADANO V.2 - VIGENCIA 2022</t>
  </si>
  <si>
    <t>Subcomponentes</t>
  </si>
  <si>
    <t>Componente 1</t>
  </si>
  <si>
    <t>Componente 3</t>
  </si>
  <si>
    <t>Componente 4</t>
  </si>
  <si>
    <t>Componente 5</t>
  </si>
  <si>
    <r>
      <rPr>
        <b/>
        <sz val="11"/>
        <color indexed="8"/>
        <rFont val="Arial Narrow"/>
        <family val="2"/>
      </rPr>
      <t xml:space="preserve">Subcomponente 2 
</t>
    </r>
    <r>
      <rPr>
        <sz val="11"/>
        <color indexed="8"/>
        <rFont val="Arial Narrow"/>
        <family val="2"/>
      </rPr>
      <t>Lineamientos de Transparencia Pasiva</t>
    </r>
  </si>
  <si>
    <t>Componente 6</t>
  </si>
  <si>
    <t>CONSOLIDADO AVANCE ACTIVIDADES / COMPONENTES</t>
  </si>
  <si>
    <t>% AVANCE</t>
  </si>
  <si>
    <t>% ACTIVIDAD</t>
  </si>
  <si>
    <t>% COMPONENTE</t>
  </si>
  <si>
    <r>
      <rPr>
        <b/>
        <sz val="11"/>
        <color rgb="FF000000"/>
        <rFont val="Arial Narrow"/>
        <family val="2"/>
      </rPr>
      <t>Componente 2: Racionalización de trámites</t>
    </r>
    <r>
      <rPr>
        <b/>
        <sz val="10"/>
        <color indexed="8"/>
        <rFont val="Arial Narrow"/>
        <family val="2"/>
      </rPr>
      <t xml:space="preserve">
DATOS TRÁMITES A RACIONALIZAR</t>
    </r>
  </si>
  <si>
    <t>7641</t>
  </si>
  <si>
    <t>Componente 6:  INICIATIVAS  ADICIONALES</t>
  </si>
  <si>
    <t>SEGUIMIENTO OCI A 31 AGOSTO 2022</t>
  </si>
  <si>
    <t>SEGUIMIENTO OCI 
A 31 AGOSTO 2022</t>
  </si>
  <si>
    <t>Esta actividad se cumplió en el primer cuatrimestre de 2022
El trámite puede ser consultado en el portal WWW.GOV.CO</t>
  </si>
  <si>
    <t>SEGUIMIENTO OCI
A 31 AGOSTO 2022</t>
  </si>
  <si>
    <t>Esta actividad se cumplió en el primer cuatrimestre 2022, enlace suministrado por la OAP https://www.supertransporte.gov.co/index.php/transparencia-planeacion-presupuesto-e-informes/, la publicación del PAAC  y el Plan Estratégico de Participación Ciudadana, para la vigencia 2022.</t>
  </si>
  <si>
    <t>Actividad programada para el tercer cuatimestre 2022</t>
  </si>
  <si>
    <t>Se observó que la Delegatura para la Protección a usuarios elaboró, publicó y divulgó la siguiente información:
- Guía para Empresarios: Protección Contractual de los Usuarios del Servicio Público de Transporte: 
enlace: https://www.supertransporte.gov.co/documentos/2022/Mayo/DelegaturaPU_31/GUIA-PARA-EMPRESARIOS_.pdf    
-  Guía Rápida sobre el Pregoneo: 
enlace: 
https://www.supertransporte.gov.co/documentos/2022/Junio/DelegaturaPU_14/Guia_Pregoneo_Junio_2022.pdf  
Mayo: Actividad de promoción y prevención en desarrollo al proyecto de guía de participación ciudadana sobre el pregoneo donde se habilito un formulario de opinión desde el 31 de mayo al 6 de junio donde se presento a comentarios con tando con la participación de la terminal de transporte de Bogotá,Conalter y ciudadanos,publicando así la guía 15 junio en la pagina de la entidad.
https://www.supertransporte.gov.co/index.php/comunicaciones-2022/legalidad-y-libre-eleccion-fundamentos-de-la-guia-de-la-supertransporte-sobre-la-infraccion-por-pregoneo/  
Junio: Laboratorio de simplicidad para la Guía empresarial para su estructuración se dispuso de un forms (encuesta de opinión y participación) del  21 al 31 de marzo del 2022 contando con la participación de  ciudadanos, Icodeco, IATA, gremios como asociación de consumidores y a partir de los resultados del mimos se construyó la infografía para usuarios que se encuentra en la página web de la entidad en supereducativo desde el 8 junio del 2022.
https://www.supertransporte.gov.co/index.php/participacion-ciudadana/proyecto-guia-empresarial-para-la-proteccion-contractual-de-los-usuarios-del-servicio-publico-de-transporte/</t>
  </si>
  <si>
    <t>Se bservó en tabla control denominada "CAMPAÑAS EN REDES DESDE EL MES DE MAYO AL MES DE AGOSTO DE 2022" 12 campañas con el nombre, fecha de solicitud, fecha de publicación y enlace de publicación en cada una de estas.</t>
  </si>
  <si>
    <t>Se observó en evidencias presentadas por la OAP registro fotografico de la asistencia al simposio internacional de mejores prácticas  para combatir la corrupción pública.
como también la Intervención del  Superintendente evento Encuentro de Innovación CGR - 23 de mayo de 2022</t>
  </si>
  <si>
    <t>Se observó en FACEBOOK LIVE LANZAMIENTO Y SOCIALIZACIÓN DE GUIA DE TRANSPORTE ESCOLAR
29 DE ABRIL DE 2022</t>
  </si>
  <si>
    <t>En el segundo cuatrimeste 2022, se realizaron 2 espacios de dialogo e interacción con el ciudadano así:                                                             
- Junio:  se realizó el lanzamiento de la infografía y guía para empresarios: Protección contractual de los usuarios del servicio público de transporte, por medio de la red social Facebook, donde se hizo un en vivo con el cual se buscaba dar a conocer la funcionalidad de la herramienta que incentiva las buenas practicas en los usuarios frente a los derechos y deberes.                                                                           
- Agosto: Se realizó un TikTok live donde se mostró la funcionalidad de la herramienta Horus para cada uno de los usuarios del sector transporte, este TikTok Live tuvo la presencia de la Dirección de Prevención, Promoción y Atención a Usuarios del Sector Transporte.</t>
  </si>
  <si>
    <t>Se observó la presentación realizada por la Delegatura de Concesiones e Infraestructura en el cual se creó espacio de dialogo virtual y realizó capacitación en reporte de la información subjetiva, con el fin de dar orientación respecto del reporte de información subjetiva, así como el procedimiento para realizar el descargue, diligenciamiento y reporte del nuevo anexo denominado “Formulario de Información Complementaria” en el Aplicativo VIGIA.
También se realizó mesas de trabajo en Reporte Información Objetiva, Infraestructura Carretera</t>
  </si>
  <si>
    <t>El 24 de junio de 2022, la Supertransporte publicó información para que usuarios del modo fluvial conozcan cuáles son las rutas autorizadas para operar promoviendo la legalidad y la seguridad. 
enlaces: https://www.supertransporte.gov.co/index.php/superintendencia-delegada-de-puertos/visor-del-mapa-de-infraestructura-no-concesionada/. https://www.supertransporte.gov.co/index.php/superintendencia-delegada-de-puertos/caracterizacion-fluvial-de-colombia-2022/.
Canales de Atención.
En el mes de junio, la Dirección de Promoción y Prevención de la Delegatura de Puertos llevó a cabo el lanzamiento de la Capa de Rutas Fluviales autorizadas, el cual se realizó en formato presencial desde la Universidad Nacional, a la par que fue transmitido vía Facebook. https://t.co/ACaolrdvdw</t>
  </si>
  <si>
    <t>Las diferentes Delegaturas llevaron a cabo reuniones con diferentes gurpos de interés durante el período comprendido entre el 1 de mayo y el 31 de agostode 2022, de la siguente manera:
Delegatra de Puertos: 32 reuniones 
Delegatura de Concesiones e Infraestructura: 19 mesas de trabajo en las cuales intervinieron vgilados, cuidadania y organizaciones civicas, frente a las actividades misionales de la Entidad
Delegatura para la Protección a usuarios: Dirección Prevención, Promoción y Atención a Usuarios del Sector Transporte
1 compañía aérea, 2 acción comunal, 1 compañía aérea, 14 instituciones educativas para un total de 1603 personas capacitadas donde se manejó una temática acorde a la población asistente, 2 grupos defensores de personas con incapacidad, 1 grupo de consejeros de juventud para un total de 703 personas capacitadas donde se manejó una temática acorde a la población asistente.
Delegatura de Tránsito y Transporte Terrestre: realaizó 88 reuniones con la ciudadanía, vigilados y organizaciones cívicas para escuchar sus requerimientos.</t>
  </si>
  <si>
    <t>Se observó memorando radicado No.Informe de Gestión de Atención al Ciudadano Cuatrimestre II de 2022 del 5 septiembre de 2022 Informe de Gestión de Atención al Ciudadano Cuatrimestre II de 2022, comunicado por la Coordinadora de Relacionamiento con el Ciudadano.</t>
  </si>
  <si>
    <t>Se observó publicado en la página web de la Superintendencia de Transporte el inform de PQRS correspondiente al primer semestre de 2022, enlace:  https://www.supertransporte.gov.co/documentos/2022/Julio/Atencionciudadano_08/Informe-de-PQRDS-I-SEMESTRE-2022.pdf</t>
  </si>
  <si>
    <t>Se actualizó la Caracterizacion de ciudadanos, usuarios y grupos de interés y se publicó en la pagina web de la entidad, enlace:
https://www.supertransporte.gov.co/documentos/2022/Junio/Atencinciudadano_24/Caracterizacion-FINAL-240622.pdf</t>
  </si>
  <si>
    <t>Esta actividad se cumplió en el primer cuatrimestre de 2022, con aprobación y solicitud de publicación por parte de la Coordinadora de Relacionamiento con el Ciudadano del  del Protocolo del Servicio al Ciudadano</t>
  </si>
  <si>
    <t>Esta actividad se cumplió en el primer cuatrimestre de 2022, con el proceso Gestión de Relacionamiento con el Ciudadano la  publicación en la Cadena de Valor  del Protocolo de Atención y Servicio al Ciudadano 2020, CGR-PT-001.V2.</t>
  </si>
  <si>
    <t xml:space="preserve">Se observó en evidencia  SOCIALIZACIÓN DE TRÁMITES DE LA SUPERINTENDENCIA DE TRANSPORTE EN GOV.CO
Para consultar la información de trámites y servicios de la Superintendencia de Transporte puedes ingresar a través de www.gov.co </t>
  </si>
  <si>
    <r>
      <t>Se observó publicación en la pagina web de la Superintendencia de Transporte "</t>
    </r>
    <r>
      <rPr>
        <i/>
        <sz val="11"/>
        <color theme="1"/>
        <rFont val="Arial Narrow"/>
        <family val="2"/>
      </rPr>
      <t>CARTA DE TRATO DIGNO AL CIUDADANO DE LA SUPERINTENDENCIA DE TRANSPORT</t>
    </r>
    <r>
      <rPr>
        <sz val="11"/>
        <color theme="1"/>
        <rFont val="Arial Narrow"/>
        <family val="2"/>
      </rPr>
      <t>E" enlace: https://www.supertransporte.gov.co/documentos/2022/Mayo/Atencionciudadano_17/Carta-de-trato-digno.pdf
y se deja de manera fisica en las instalaciones del CIAC
Tambien se realizó socialización en el mes de mayo de 2022 por redes sociales de la entidad https://twitter.com/Supertransporte/status/1531661536304963586?t=kSVJH-35PtCM4zqtshNFCQ&amp;s=09</t>
    </r>
  </si>
  <si>
    <t>El Despacho de la Delegatura de Protección al Usuario realizó actividades de promoción y prevención los usuarios del servicio de transporte para el segundo cuatrimestre, así:
Desarrollo al proyecto de guía de participación ciudadana sobre el pregoneo donde se habilito un formulario de opinión desde el 31 de mayo al 6 de junio donde se presentó a comentarios contando con la participación de la terminal de transporte de Bogotá, Conalter y ciudadanos, publicando así la guía 15 junio en la página de la entidad.
https://www.supertransporte.gov.co/index.php/comunicaciones-2022/legalidad-y-libre-eleccion-fundamentos-de-la-guia-de-la-supertransporte-sobre-la-infraccion-por-pregoneo/ . Se desarrolló a usuarios en las regiones Bucaramanga; se realizaron fichas para el #usuarios en las regiones publicadas en redes social
La Dirección Prevención, Promoción y Atención a Usuarios del Sector Transporte realizó las siguientes actividades:
23 jornadas de capacitación, dirigidas compañía aérea, acción comunal, instituciones educativas, empresas de transporte terrestre de pasajeros, grupo de bomberos, grupos defensores de personas con discapacidad, grupo de consejeros de juventud para un total de 2.306 personas capacitadas donde se manejó una temática acorde a la población asistente</t>
  </si>
  <si>
    <r>
      <t>Acorde con el seguimiento realizado por la Ofician de Control Interno, se observó que vienen desarrollando con eficacia y logrando
los objetivos propuestos, dando respuesta a las necesidades de los ciudadanos,.
Se realizó consolidación y seguimiento a los hallazgos del Botón de Transparencia encontrados por la Oficina de Control Interno, se adjuntan matrices.
Se observó seguimiento y control en archivo denominado "</t>
    </r>
    <r>
      <rPr>
        <i/>
        <sz val="11"/>
        <color theme="1"/>
        <rFont val="Arial Narrow"/>
        <family val="2"/>
      </rPr>
      <t>Matriz ITA Herram VigilanCumplNorma Ley1712 SEGMIAGOSTO"</t>
    </r>
  </si>
  <si>
    <r>
      <t>Se observó la gestión de publicación de las hojas de vida de los funcionarios y contratistas de la SPT, en el aplicativo SIGEP registro en  archivo denominado "</t>
    </r>
    <r>
      <rPr>
        <i/>
        <sz val="11"/>
        <color rgb="FF000000"/>
        <rFont val="Arial Narrow"/>
        <family val="2"/>
      </rPr>
      <t>Base de datos 22 - ULTIMO CUATRIMESTRE</t>
    </r>
    <r>
      <rPr>
        <sz val="11"/>
        <color rgb="FF000000"/>
        <rFont val="Arial Narrow"/>
        <family val="2"/>
      </rPr>
      <t>"</t>
    </r>
  </si>
  <si>
    <t>Se evidenció en el primer cuatrimestre 2022, la inscripción en la plataforma SUIT como OPA el trámite denominado "Conciliación de conflictos en el sector transporte e infraestructura", y la realización del seguimiento por parte de la OAP y la OCI a la racionalización del trámite "Contribución Especial de Vigilancia".
En el segundo cuatrimestre se los trámites se actualizaron, enlace: https://www.gov.co/buscador/SUPERINTENDENCIA%20DE%20TRANSPORTE</t>
  </si>
  <si>
    <r>
      <t>La coordinadora del Grupo de Relacionamiento con el Ciudadano, realizó seguimiento con  las diferentes dependencias de la Entidad, en la atención de PQRSD con recordatorio, según evidencia denominada "</t>
    </r>
    <r>
      <rPr>
        <i/>
        <sz val="11"/>
        <color rgb="FF000000"/>
        <rFont val="Arial Narrow"/>
        <family val="2"/>
      </rPr>
      <t>2.1 listado de memorandos de seguimiento</t>
    </r>
    <r>
      <rPr>
        <sz val="11"/>
        <color rgb="FF000000"/>
        <rFont val="Arial Narrow"/>
        <family val="2"/>
      </rPr>
      <t>"</t>
    </r>
  </si>
  <si>
    <t>Se observó publicado en la intranet, Boletín Informativo la  socialización sobre los tiempos para dar respuesta a las PQRSD.</t>
  </si>
  <si>
    <t>OCULTAR</t>
  </si>
  <si>
    <t>Se observó publicación de socialización, formato de asistencia de la Universidad Nacional de fecha 19 de abril de 2022, con la participación de los integrantes del Grupo de GRUPO DE RELACIONAMIENTO CON EL CIUDADANO y servidores públicos de otras dependencias.</t>
  </si>
  <si>
    <t>El Grupo de Talento Humano, ha venido desarrollando la inducción de forma virtual  en la cual mencionan la polítiva de atención al ciudadano.</t>
  </si>
  <si>
    <t>Se evidenció que el Grupo de Talento Humano, desarrolló actividades como realización de un bingo del Código de Integridad,  en las cuales los funcionarios y contratistas interiorizado y apropiado el Código de Integridad con acciones en el cual se realizaron preguntas a los servidores públicos sobre los valores del Código de Integridad; el correo de la empatía, por medio del cual se entregaron cartas de reconocimiento, por valores, a algunos colaboradores de cada área; y la abuela Mimi, quien resaltó la implementación del Código de Integridad en cada dependencia con el fin de que los servidores públicos y contratistas interiorización del Código de Integridad</t>
  </si>
  <si>
    <t>El Grupo de Control Interno Disciplinario realizó Conversatorio sobre Nuevo Regimen Disciplinario el 24 de junio de 2022.</t>
  </si>
  <si>
    <t>Se evidenció carpeta física, Serie: Planes y Programas; Subserie: Se evidenció en la carpeta Plan Anual de Capacitación, el listado de asistencia de la capacitación "Buen Servicio", realizada el 14 de julio de 2022 de 8A.M. a 11 A. M., esta capacitación se realizó de forma hibrida: Presencial en la sala de junta principal y virtual por Teams. Se observó en el Share Point los documentos Anx1_Invitación capacitación buen servicio.pdf, Anx2_Asistencia presencial capacitación buen servicio.pdf y Anx3_Asistencia virtual capacitación buen servicio.xlsx. Asistieron presencialmente 26 servidores públicos y virtulmente 52 servidores públicos.</t>
  </si>
  <si>
    <t>Se observó que la socialización de la Estrategia de rendición de cuentas en el  Boletín de Secretaría General el 10 de  agosto de 2022 y publicado el PAAC vigencia 2022 , no obstante, la fecha programada era para el 16 de mayo de 2022, cumplida dentro del seguimiento del segundo cuatrimestre de la presente vigencia.</t>
  </si>
  <si>
    <t>Se observó que el Grupo de Control Interno Disciplinario, realizó sensibilización de los siguientes temas 1.Caducidad y prescripción. 2. Ruptura de la unidad procesal, 3. Sujetos procesales 3. Notificaciones, 5. Comunicaciones, 6.Recursos, 7.Nulidades; el Grupo de Control Interno Disciplinario, se realizó, de manera presencial, el Conversatorio Disciplinario con enfoque en el nuevo régimen disciplinario; así mismo, a través de la Intranet, se recordó lo que se debe hacer en caso de estar en conflicto de intereses
Grupo de Talento Humano: se realizó capacitación sobre conflicto de intereses a través de la inducción general. Además, por medio del Boletín de Secretaría General, se compartió el procedimiento "GTH-PR-011 Prevención de conflictos de interés" y la información del Oficial de Transparencia</t>
  </si>
  <si>
    <r>
      <t xml:space="preserve">Para el cuatrimestre comprendido entre mayo y agosto de 2022 no se presentaron nuevos trámites, sin embrgo, la Entidad obtuvo el sello de excelencia Nivel 3 de la categoría GOBIERNO ABIERTO - DATOS Abiertos para productos o servicios Se le otorga el sello de excelencia de Gobierno Digital al producto o servicio:
 1. </t>
    </r>
    <r>
      <rPr>
        <i/>
        <sz val="11"/>
        <color theme="1"/>
        <rFont val="Arial Narrow"/>
        <family val="2"/>
      </rPr>
      <t xml:space="preserve"> NÚMERO DE CONTENEDORES SEGÚN TRÁFICO PORTUARIO POR ZONAS PORTUARIAS DE COLOMBIA. Dirección de Gobierno Digital - 2022/07/21.
 2. OPERACIÓN DE PASAJEROS Y DESPACHO DE VEHÍCULOS EN LA MODALIDAD DE TRANSPORTE DE PASAJEROS POR CARRETERA. Dirección de Gobierno Digital - 2022/06/08.
 3. TRÁFICO DE PASAJEROS Y CARGA FÉRREO EN COLOMBIA
Dirección de Gobierno Digital - 2022/08/12.
 4. TRÁFICO PORTUARIO MARÍTIMO EN COLOMBIA
Dirección de Gobierno Digital - 2022/05/09.</t>
    </r>
  </si>
  <si>
    <r>
      <t>Se observó en evidencia presentada por el Grupo CID a la OAP correos electrónicos institucionales comprendidos en el período mayo - agosto de 2022, 
1. Lun 06/06/2022  - Asunto: Conductas de corrupcion "</t>
    </r>
    <r>
      <rPr>
        <i/>
        <sz val="11"/>
        <color theme="1"/>
        <rFont val="Arial Narrow"/>
        <family val="2"/>
      </rPr>
      <t>De manera atenta me permito manifestarle que no se recibieron quejas en mayo relacionadas con conductasde corrupcion de los servidores públicos de la entidad</t>
    </r>
    <r>
      <rPr>
        <sz val="11"/>
        <color theme="1"/>
        <rFont val="Arial Narrow"/>
        <family val="2"/>
      </rPr>
      <t>".
2. Mié 06/07/2022 - Asunto: conductas de corrupción "Demanera atenta,me permito informarle que, paraelmesdejunio,no se reportaron quejas, ni informes relacionados con presuntas conductas de corrupción por parte de los funcionarios públicos de la entidad."
3. Lun 08/08/2022 - Asunto: Quejas corrupción - julio "De manera atenta, me permito informarle que para el mes de julio de 2022, no se reportaron quejas, ni informesrelacionados con presuntas conductas de corrupción por parte de los servidores públicos de esta entidad".
4. Jue 01/09/2022 - Asunto: Conductas de corrupción "De manera atenta, me permito manifestarle que no se recibieron quejas en agosto relacionadas conconductas decorrupciónde los servidores públicos de la entidad".</t>
    </r>
  </si>
  <si>
    <t>Actividad culminada. Se realizó tal como estaba previsto en febrero de 2022.
Mediante memorando No. 20225000006913 del 31 de enero de 2022,  Funcionarios de la Superintendencia de Transporte, se socializó Protocolo de atención de reunión y recomendaciones con relación a los comicios, asímismo, se socializó por la intranet de la Supertransporte.</t>
  </si>
  <si>
    <t>Se evidenció en correo electrónico institucional del 30/0/2022 9:10 AM,   asunto:Extra Boletín Informativo - Secretaría General, la publicación y socialización del Oficial de transparencia "Jefe de la Oficina Asesora de Planeacción - OAP y correo electrónico soytransparente@supertransporte.gov.co</t>
  </si>
  <si>
    <t>Se evidenció seguimiento en la implementación de la Política de Gobierno Digital, documento PDF denominado Avance Gobierno Digital.pdf. 
1. Se cuenta con el correo de contacto con la mesa de servicio. Correo Electrónico: mesadeservicio@supertransporte.gov.co; Iionsgryeesal nadpolicatlaivoHeGrLrPaImienta GLPI http://mesadeservicio.supertransporte.gov.co/glpi /
2. Documentación del Manual de Gobierno y Gestión de TI. Evidencia: Manual Modelo de Gobierno de TI 2022.pdf
3 La entidad realiza compras de TI a través de la Tienda virtual del Estado Colombiano y sus diferentes acuerdos Marco de Precios. Ver enlace https://www.colombiacompra.gov.co/tienda-
virtual-del-estado-colombiano/ordenes- compra/?number_order=&amp;state=&amp;entity=Superintendencia%20de%20transporte&amp;tool=&amp;d ate_to&amp;date_from
4. El catálogo de componentes de información se encuentra actualizado en la ruta definida por la OTIC, Catálogo de componentes de información. https://supertransporte.sharepoint.com/:x:/s/Gru poTics/EcR9LIJd6rRBtQTqZazI03QB_4YPRhZeTsNtg lVosckNFg?e=3ibLvM
5. Definición de manuales y procedimientos para la recepción de aplicaciones y documentación de arquitectura de software.
6. Se generó, aprobó y publicó el Plan de uso y apropíación https://supertransporte.sharepoint.com/:b:/s/Gru poTics/Ed3hhBo6zopEm7sOcaJ2FdQBO3M9K_6Ao CmHv5jsGmV9vQ?e=1ZB839</t>
  </si>
  <si>
    <t>Se evidenció en la página Web de la Entidad, botón de Transparencia y acceso a la información pública; Datos abiertos, los instrumentos de gestión de la información sobre Gestión Documental:
1. Activos de Información (Institucional), ver enlaces 70% https://www.supertransporte.gov.co/documentos/2017/Octubre/Planeacion_27/Registro_de_Activos_de_Informacion.xlsx</t>
  </si>
  <si>
    <t>Se evidenció en el Share Point de Riesgos las evidencias de la ejecución de las siguientes actividades del PESI 2022 cuatrimestre mayo - agosto 2022 (Por seguridad de la información no se publican los enlaces):
1. Criterio en Evaluación de propuestas presentadas en el proceso de licitación. Avance 100%.
2. Docuementar y ajustar procedimientos de: creacion y gestión de usuarios y los demas de seguridad que se requieran. Avance 80%.
3. Ejecutar actividades de sensibilización 2022. Avance 80%.
4. Identificación, análisis y evaluación de los riesgo de seguridad digital de todos los procesos. Avance 100%.
5. Matriz de riesgos en sharepoint con los planes de tratamiento de acuerdo con los controles. Avance 100%.
6. Realizar Seguimiento a los planes de manejo de riesgo de seguridad de la información establecidos por cada uno de los procesos y subprocesos, con sus respectivas evidencias. Avance 50%.
7. Ejecutar acción programada que permita medir la apropiación de los conceptos/procedimientos de seguridad en la Entidad, a través de eventos controlados de phishing e ingeniería social. Avance 10%.
8. Actualizar autodiagnóstico del MSPI. Avance 100%.
9. Apoyar, orientar y hacer seguimineto a la implementación de las políticas de seguridad definidas. Avance 20%
10. Validar la implementación de controles de seguridad en las herramientas colaborativas. Avance
 20%.
11. Elaborar el plan de análisis de vulnerabilidades, alcance y coordinar ejecución pruebas. Avance 100%.
12. Establecer plan de remediación de vulnerabilidades. Avance 20%.
13. Ejecutar plan de remediación.Avance 20%
14. Actualización Procedimiento gestión de Incidentes de seguridad de la información TIC-PR-013. Avance 100%.
15. Socializar con el equipo TI los boletines informativos y de gestión para la prevención de incidentes de segurida. Avance 70%.
16. Realizar seguimiento a las herramientas de seguridad informática validando comportamientos sospechosos sobre la infraestructura TI. Avance 70%.
17. Reportar seguimiento de los indicadores -  PAI 2022. Avance 80%.
18. Participar las auditorias que se realicen correspondientes a seguridad de la información. Avance
19. Generar oportunidades de mejora que se requieran, derivadas de las visitas de inspección y revisión de la documentación del MSPI. Avance 50%. 
20. Generar oportunidades de mejora que se requieran, derivadas de las visitas de inspección y revisión de la documentación del MSPI. Avance 50%.</t>
  </si>
  <si>
    <t xml:space="preserve">
Esta actividad se cumplio en el primer cuatrimestre del 2022 (Enero - Abril), el documento se encuentra publicado en la cadena de valor en el proceso Direccionamiento Estratégico, carpeta Política Institucional, en el enlace https://supertransporte.sharepoint.com/:b:/r/sites/CadenadeValorST/Documentos%20compartidos/Procesos/1.%20Direccionamiento%20Estrat%C3%A9gico/b.%20Pol%C3%ADtica%20Institucional/DE-PO-01%20Pol%C3%ADtica%20de%20administraci%C3%B3n%20del%20Riesgo%20.pdf?csf=1&amp;web=1&amp;e=Dyf07h </t>
  </si>
  <si>
    <t xml:space="preserve">
Esta actividad se cumplio en el primer cuatrimestre del 2022 (Enero - Abril), el documento Mapa de Riesgos (Gestión y Corrupción) se encuentra publicado en la cadena de valor de cada proceso, en la carpeta Mapa de Riesgos. Ver enlace https://supertransporte.sharepoint.com/sites/CadenadeValorST/Documentos%20compartidos/Forms/AllItems.aspx?id=%2Fsites%2FCadenadeValorST%2FDocumentos%20compartidos%2FProcesos&amp;p=true&amp;ga=1</t>
  </si>
  <si>
    <r>
      <rPr>
        <b/>
        <sz val="10"/>
        <color theme="1"/>
        <rFont val="Arial Narrow"/>
        <family val="2"/>
      </rPr>
      <t xml:space="preserve">
</t>
    </r>
    <r>
      <rPr>
        <sz val="10"/>
        <color theme="1"/>
        <rFont val="Arial Narrow"/>
        <family val="2"/>
      </rPr>
      <t xml:space="preserve">Esta actividad se cumplio en el primer cuatrimestre del 2022 (Enero - Abril). Se evidenció en el correo electrónico institucional de comunicaciones la socializacióndel video de la Política de Administración del Riesgo del 31 de enero de 2022 15:03 "Conoce la política de administración de riesgos", ver enlace https://www.supertransporte.gov.co/documentos/2022/Enero/Talentohumano_31/video-final-planeacion.mp4
</t>
    </r>
  </si>
  <si>
    <t xml:space="preserve">
La Oficina Asesora de Planeación comunica mensualmente por correo electrónico institucional a los líderes de proceso el enlace del formulario donde informan el estado de los riesgos, con las correspondietes evidencias 
De los 16 procesos de la Entidad en el mes de:
- Mayo: Se reportaron 29 respuesta, se revisaron aletoriamente 24, no se materializo riesgo.
- Junio: Se reportaron 28 respuesta, se revisaron aleatoriamente 25, no se materializo riesgo.
 - Julio: Se reportaron 28 respuesta, se revisaron aleatoriamente 25, no se materializo riesgo.
 - Julio: Se reportaron 28 respuesta, se revisaron aleatoriamente 25, no se materializo riesgo.
 - Agosto: Se reportaron 24 respuesta, se revisaron aleatoriamente 24, no se materializo riesgo.
No se reportó materialización de riesgos para los 16 procesos de la cadena de valor de la Entidad en el segundo cuatrimestre. 
</t>
  </si>
  <si>
    <t>Se verificó los memorandos 20225350084483 del 22/08/2022, 20225350064993 del  08-07-2022, 20225350055243 del 14-06-2022, 20225350091193 del 05-09-2022 y se evidenció los  Informe de Gestión mensualizados de Atención al Ciudadano.</t>
  </si>
  <si>
    <r>
      <t xml:space="preserve">
Se presentó el Informe de Medición de Percepción de los Ciudadanos segundo Cuatrimestre 2022, mostrando los resultados obtenidos mediante el memorando con Rad.</t>
    </r>
    <r>
      <rPr>
        <b/>
        <sz val="10"/>
        <color theme="1"/>
        <rFont val="Arial Narrow"/>
        <family val="2"/>
      </rPr>
      <t xml:space="preserve"> 20222000097453</t>
    </r>
    <r>
      <rPr>
        <b/>
        <sz val="10"/>
        <color rgb="FFFF0000"/>
        <rFont val="Arial Narrow"/>
        <family val="2"/>
      </rPr>
      <t xml:space="preserve"> </t>
    </r>
    <r>
      <rPr>
        <sz val="10"/>
        <color theme="1"/>
        <rFont val="Arial Narrow"/>
        <family val="2"/>
      </rPr>
      <t xml:space="preserve">del 14 de septiembre de 2022, se informó a los directivos de la entidad a través del nuevo gestor documental Orfeo. </t>
    </r>
  </si>
  <si>
    <t>SEGUIMIENTO OCI 
A 31 DICIEMBRE 2022</t>
  </si>
  <si>
    <t>Reporte de Actividades realizadas OAP</t>
  </si>
  <si>
    <t>SEGUIMIENTO OCI
A 31 DICIEMBRE 2022</t>
  </si>
  <si>
    <t>REPORTE OAP
Diciembre 31</t>
  </si>
  <si>
    <t>Actividades realizadas - OAP</t>
  </si>
  <si>
    <t>SEGUIMIENTO OCI A 31 DICIEMBRE 2022</t>
  </si>
  <si>
    <t>Esta actividad fue cumplida en el primer cuatrimestre</t>
  </si>
  <si>
    <t>Esta actividad fue realizada el segundo cuatrimestre.</t>
  </si>
  <si>
    <t>Se realiza publicación del informe de rendición de cuentas de la entidad.
Enlace de consulta:
https://www.supertransporte.gov.co/documentos/2022/Noviembre/Planeacion_25/Final-Informe-de-RDC-2021-2022._JD2.pdf</t>
  </si>
  <si>
    <r>
      <rPr>
        <b/>
        <u/>
        <sz val="11"/>
        <color rgb="FF000000"/>
        <rFont val="Arial Narrow"/>
      </rPr>
      <t>Delegatura de Tránsito y Transporte Terrestre:</t>
    </r>
    <r>
      <rPr>
        <b/>
        <sz val="11"/>
        <color rgb="FF000000"/>
        <rFont val="Arial Narrow"/>
      </rPr>
      <t xml:space="preserve"> </t>
    </r>
    <r>
      <rPr>
        <sz val="11"/>
        <color rgb="FF000000"/>
        <rFont val="Arial Narrow"/>
      </rPr>
      <t xml:space="preserve">participó en la elaboración del Informe macro sobre el aporte del Sector Transporte en la Reactivación Económica y el informe de rendición de cuentas donde se describe la gestión realizada por nuestra Delegatura y en general de toda la Entidad, documentos que fueron publicados y divulgados en las redes sociales de la Supertransporte, tal como se evicencia en los archivos adjuntos
EVIDENCIAS:  1.4. Evidencias publicación y divulgación dos documentos.
1.4. Informe marco
1.4. Final-Informe-de-RDC-2021-2022._JD2
</t>
    </r>
    <r>
      <rPr>
        <b/>
        <u/>
        <sz val="11"/>
        <color rgb="FF000000"/>
        <rFont val="Arial Narrow"/>
      </rPr>
      <t>La Delegatura de Concesiones e infraestructura</t>
    </r>
    <r>
      <rPr>
        <sz val="11"/>
        <color rgb="FF000000"/>
        <rFont val="Arial Narrow"/>
      </rPr>
      <t xml:space="preserve"> desarrollo dos (2) infografias dirigidos a los vigilados y se comunico por medio de correo electronico con el objeto de informar sobre los siguientes temas:
</t>
    </r>
    <r>
      <rPr>
        <b/>
        <sz val="11"/>
        <color rgb="FF000000"/>
        <rFont val="Arial Narrow"/>
      </rPr>
      <t>1. Informe analisis estadistico</t>
    </r>
    <r>
      <rPr>
        <sz val="11"/>
        <color rgb="FF000000"/>
        <rFont val="Arial Narrow"/>
      </rPr>
      <t xml:space="preserve"> modelo de supervisión especial que identifica aspectos operacionales en las condiciones del funcionamiento de las estaciones de pesaje ubicadas en los corredores viales nacionales concesionadas y no concesionadas a partir de la información reportada por los operadores de las estaciones de pesaje mensualmente.
</t>
    </r>
    <r>
      <rPr>
        <b/>
        <sz val="11"/>
        <color rgb="FF000000"/>
        <rFont val="Arial Narrow"/>
      </rPr>
      <t>2, Informe analisis estadistico</t>
    </r>
    <r>
      <rPr>
        <sz val="11"/>
        <color rgb="FF000000"/>
        <rFont val="Arial Narrow"/>
      </rPr>
      <t xml:space="preserve"> para la supervisión del componente de accesibilidad en la infraestructura de transporte. Asimismo, permite el cálculo del porcentaje de cumplimiento de los niveles de accesibilidad en la infraestructura de transporte.
</t>
    </r>
    <r>
      <rPr>
        <b/>
        <u/>
        <sz val="11"/>
        <color rgb="FF000000"/>
        <rFont val="Arial Narrow"/>
      </rPr>
      <t>Delegatura Puertos</t>
    </r>
    <r>
      <rPr>
        <b/>
        <sz val="11"/>
        <color rgb="FF000000"/>
        <rFont val="Arial Narrow"/>
      </rPr>
      <t>:</t>
    </r>
    <r>
      <rPr>
        <sz val="11"/>
        <color rgb="FF000000"/>
        <rFont val="Arial Narrow"/>
      </rPr>
      <t xml:space="preserve"> Se emitieron Boletines de Trafico Portuario y Piezas publicitarias de eventos de la Delegatura: Evidencias:  DP_PAAC_Comp3_RendCuentas_Act_1.4_Evid_1_BOLETIN_TRAFICO_PORTUARIO_ISEM_2022.
DP_PAAC_Comp3_RendCuentas_Act_1.4_Evid_2_Piezas_publicitaria_Ola_Invernal
DP_PAAC_Comp3_RendCuentas_Act_1.4_Evid_3_Piezas_publicitarias_Pasaporte_Fluvial
DP_PAAC_Comp3_RendCuentas_Act_1.4_Evid_4_BOLETIN_TRAFICO_PORTUARIO_ENE_SEP_2022
</t>
    </r>
    <r>
      <rPr>
        <b/>
        <u/>
        <sz val="11"/>
        <color rgb="FF000000"/>
        <rFont val="Arial Narrow"/>
      </rPr>
      <t xml:space="preserve">Delegatura para la Protección a usuarios 
</t>
    </r>
    <r>
      <rPr>
        <sz val="11"/>
        <color rgb="FF000000"/>
        <rFont val="Arial Narrow"/>
      </rPr>
      <t>Despacho
Noviembre: El  día  16 de noviembrede  2022,  se  llevó  a  cabo  la  jornada  de  Laboratorios  de  Simplicidad con funcionarios de la Entidad divididos en 4 grupos, a quienes se les entregaron documentos previamente publicados en la página de internet y enviados como respuesta apeticiones de usuarios, los cuales debían ser leídos atentamente y una vez realizada la lectura se debería dar respuesta auna encuesta relacionada con el documento por medio de un link de forms.</t>
    </r>
  </si>
  <si>
    <t xml:space="preserve">En el trimestre se realizaron 11 boletínes audiovisuales que los llamamos #SuperCápsulas </t>
  </si>
  <si>
    <t xml:space="preserve">El Grupo de Comunicaciones realizó 17 comunicado de prensa. </t>
  </si>
  <si>
    <t xml:space="preserve">El Grupo de Comunicaciones realizó 17 Campaña digitales </t>
  </si>
  <si>
    <t xml:space="preserve">La Superintendencia de Transporte realizó la audiencia pública de rendición de cuentas el dia 30 de noviembre de 2022 por FB Live.  Las evidencias de ello estan publicadas en la pagina web de la entidad, en el enlace: https://www.supertransporte.gov.co/index.php/informes-de-rendicion-de-cuentas/
Enlace Youtube: https://www.youtube.com/watch?v=Zd2ubaqHL78
</t>
  </si>
  <si>
    <r>
      <rPr>
        <b/>
        <u/>
        <sz val="11"/>
        <color rgb="FF000000"/>
        <rFont val="Arial Narrow"/>
      </rPr>
      <t>Delegatura de Concesiones e Infraestructura</t>
    </r>
    <r>
      <rPr>
        <sz val="11"/>
        <color rgb="FF000000"/>
        <rFont val="Arial Narrow"/>
      </rPr>
      <t xml:space="preserve"> Se realizaron dos (2) capacitaciones por medio del aplicativo TEMS con el objeto de informar y socializar a los Sujetos de Supervisión, Concesionarios, Operadores de Infraestructura Organizaciones Cívicas, Entidades del Sector Público, Autoridades Relacionadas, grupos de interés y Ciudadanía en general los reportes de información objetiva y subjetiva que deben presentar a la Delegatura de Concesiones e Infraestructura.</t>
    </r>
  </si>
  <si>
    <t>Esta actividad fue cumplida el cuatrimestre anterior, el día 23 de junio, la Dirección de Promoción y Prevención de la Delegatura de Puertos llevó a cabo el lanzamiento de la Capa de Rutas Fluviales autorizadas, el cual se realizó en formato presencial desde la Universidad Nacional, a la par que fue transmitido vía Facebook. https://t.co/ACaolrdvdw</t>
  </si>
  <si>
    <t>La audiencia pública de rendición de cuentas del sector transporte fue programada para el día 27 de diciembre de 2022</t>
  </si>
  <si>
    <t>Se realiza una encuesta con el objetivo de conocer los temas de interés - Rendición de Cuentas 2021/2022, esta encuesta estuvo habilitada del 10 de octubre al 28 de octubre de 2022, se obtuvieron 131 respuestas.
Los resultados se encuentran en el repositorio de evidencias.</t>
  </si>
  <si>
    <t>Se desarrolla campaña de sensibilización sobre rendición de cuentas dirigido a vigilados y publico en general por redes sociales con un total de 1.122 impresiones</t>
  </si>
  <si>
    <t>El informe final del Plan de Rendición de Cuentas fue publicado en la páguna web de la Entidad en la sección de Transparencia.
Enlace de consulta: https://www.supertransporte.gov.co/index.php/informes-de-rendicion-de-cuentas/</t>
  </si>
  <si>
    <t>Se realizan los memorandos de seguimiento y se hacen mesas de trabajo, ademas de los informes mensuales, cuatrimestrales y semestral el cual se encuentra publicado en pagina web</t>
  </si>
  <si>
    <t>Esta actividad fue cumplida en el cuatrimestre anterior, la caracterización puede ser consultada en el siguiente enlace:
https://www.supertransporte.gov.co/documentos/2022/Junio/Atencinciudadano_24/Caracterizacion-FINAL-240622.pdf</t>
  </si>
  <si>
    <t>Esta actividad fue cumplida en el cuatrimestre anterior</t>
  </si>
  <si>
    <t>Esta actividad fue cumplida y reportada en el segundo cuatrimestre.</t>
  </si>
  <si>
    <t>Esta actividad se planeó inicialmente para diciembre, pero fue cumplida en abril y reportada en el primer cuatrimestre.</t>
  </si>
  <si>
    <r>
      <rPr>
        <b/>
        <sz val="11"/>
        <color rgb="FF000000"/>
        <rFont val="Arial Narrow"/>
      </rPr>
      <t xml:space="preserve">Grupo de Talento Humano: </t>
    </r>
    <r>
      <rPr>
        <sz val="11"/>
        <color rgb="FF000000"/>
        <rFont val="Arial Narrow"/>
      </rPr>
      <t xml:space="preserve">la capacitación sobre Política de Atención al Ciudadano se incorporó desde la inducción de abril (lo cual se reportó en el primer cuatrimestre) y se continuó exponiendo en las inducciones de julio, agosto, noviembre y diciembre (en mayo, junio, septiembre y octubre no se realizó inducción general). En cuanto a la reinducción, de acuerdo con el PlC, se impartirá por lo menos cada dos años (la última reinducción se realizó en junio de 2021 y se tiene planeado incluir este tema para la próxima reinducción). Las evidencias de la incorporación en la inducción se encuentran en la carpeta 4. Servicio al ciudadano / 3.3 Capacitación política atención al ciudadano / Grupo de Talento Humano, correspondientes a los Anexos 1 al 3. </t>
    </r>
  </si>
  <si>
    <r>
      <rPr>
        <b/>
        <sz val="9"/>
        <color rgb="FF000000"/>
        <rFont val="Arial Narrow"/>
      </rPr>
      <t xml:space="preserve">Delegatura para la Protección de Usuarios del Sector Transporte
Despacho
</t>
    </r>
    <r>
      <rPr>
        <sz val="9"/>
        <color rgb="FF000000"/>
        <rFont val="Arial Narrow"/>
      </rPr>
      <t xml:space="preserve">Septiembre: Se desarrollo usuarios en las regiones llegando a mucicipio Carepa , Apartadó  y Turbo 
</t>
    </r>
    <r>
      <rPr>
        <b/>
        <sz val="9"/>
        <color rgb="FF000000"/>
        <rFont val="Arial Narrow"/>
      </rPr>
      <t xml:space="preserve">
Dirección Prevención, Promoción y Atención a Usuarios del Sector Transporte                                                                                               * Septiembre: </t>
    </r>
    <r>
      <rPr>
        <sz val="9"/>
        <color rgb="FF000000"/>
        <rFont val="Arial Narrow"/>
      </rPr>
      <t xml:space="preserve">Se realizaron 10 jornadas de capacitación, las cuales fueron dirigidas a: 1 grupo de personas con discapacidad, 1 Comite Municipal de Discapacidad, 1 Cuerpo Oficial de Bomberos, 1 Centro de Gerontologia y 6 instituciones educativas para un total de 1.294 personas capacitadas donde se manejo una temática acorde a la población asistente.    
</t>
    </r>
    <r>
      <rPr>
        <b/>
        <sz val="9"/>
        <color rgb="FF000000"/>
        <rFont val="Arial Narrow"/>
      </rPr>
      <t xml:space="preserve">
* Octubre:</t>
    </r>
    <r>
      <rPr>
        <sz val="9"/>
        <color rgb="FF000000"/>
        <rFont val="Arial Narrow"/>
      </rPr>
      <t xml:space="preserve"> Se realizaron 5 jornadas de capacitación, las cuales fueron dirigidas a: 1 compañia de transporte aereo, 1 grupo de adulto mayor , 1 grupo de personas con discapacidad, 1 fundacion y 1 Institucion Educativa para un total de 104 personas capacitadas donde se manejo una temática acorde a la población asistente.
</t>
    </r>
    <r>
      <rPr>
        <b/>
        <sz val="9"/>
        <color rgb="FF000000"/>
        <rFont val="Arial Narrow"/>
      </rPr>
      <t xml:space="preserve">
* Noviembre:</t>
    </r>
    <r>
      <rPr>
        <sz val="9"/>
        <color rgb="FF000000"/>
        <rFont val="Arial Narrow"/>
      </rPr>
      <t xml:space="preserve"> Se realizaron 6 jornadas de capacitación, las cuales fueron dirigidas a: 1 institución educativa, 4 grupos de personas con discapacidad y 1 agencia de seguridad vial para un total de 94 personas capacitadas donde se manejo una temática acorde a la población asistente.
</t>
    </r>
    <r>
      <rPr>
        <b/>
        <sz val="9"/>
        <color rgb="FF000000"/>
        <rFont val="Arial Narrow"/>
      </rPr>
      <t xml:space="preserve">
* Diciembre: </t>
    </r>
    <r>
      <rPr>
        <sz val="9"/>
        <color rgb="FF000000"/>
        <rFont val="Arial Narrow"/>
      </rPr>
      <t>Se realizaron 12 jornadas de capacitación, las cuales fueron dirigidas a: 5 empresas de transporte terrestre de pasajeros, 4 terminales de transporte, 1 fundacion, 1 Universidad, 1 grupo de personas con discapacidad, para un total de 290 personas capacitadas donde se manejo una temática acorde a la población asistente.</t>
    </r>
  </si>
  <si>
    <t>Se realiza informe cuatrimestral</t>
  </si>
  <si>
    <t>Se realiza el informe mensual en base a lo reportado por el centro de contacto, y la gestion del grupo en los diferentes canales de atencion</t>
  </si>
  <si>
    <t>Se realizó mesa de trabajo de socialización ITA con la Oficina de Control Interno de la entidad(se adjunta evidencia), así mismo se realizó el reporte del ITA en el aplicativo de la Procuraduría, recibiendo una evaluación de 98 sobre 100 el cual se anexa a las evidencias, al igual que el informe de autodiligenciamiento de la matriz ITA.
La Procuraduría General de la Nación-PGN., luego de haber revisado el autodiagnóstico del ITA y adelantado la auditoría a nuestra página web, determinó una evaluación de 81 sobre 100, la cual se anexa, informándonos que de conformidad con lo dispuesto en los artículos 30 y 31 de la Ley 1755 de 2015, se deberán realizar los ajustes de la información faltante en la página WEB, de acuerdo con lo dispuesto en la Resolución 1519 de 2020 emitida por el Ministerio de las Tecnologías de la Información y la Comunicaciones – MINTIC, e informar de  dicha actualización, en un término perentorio.
Con el fin de atender las observaciones consagradas en el informe de auditoría, la Oficina Asesora de Planeación realizó la CONSOLIDACIÓN DE HALLAZGOS AUDITORIA PROCURADURIA y solicitó a los procesos tomar las acciones correctivas en el Botón de Transparencia y una vez realizadas las acciones correctivas en el Botón de Transparencia, diligenciar en la matriz remitida, casilla F “Responsable reporte información” 
Por último, se realizó la actualización en el boton de transparencia y se envió a la Procuraduria la matriz con los ajustes realizados(se adjunta).</t>
  </si>
  <si>
    <t>Actualiazación automática de datos abiertos publicados en el portal www.datos.gov.co. Evid: https://datos.gov.co/browse?q=superintendencia%20de%20transporte&amp;sortBy=relevance
Se cuenta con cuatro datos abiertos con sello de excelencia nivel 3, los datos son: 
Operación de pasajeros y despacho de vehículos en la modalidad de transporte de pasajeros, Número de contenedores según tráfico portuario por zonas portuarias de Colombia, Tráfico de pasajeros y carga férreo en Colombia, Tráfico Portuario Marítimo en Colombia.
Evid: 5-1-2 Datos abiertos con sello de excelencia nivel 3.png</t>
  </si>
  <si>
    <t>Se actualiza en el portal GOV.CO la Guía Centro de Conciliación de la Superintendencia de Transporte
Enlace de Guía https://www.supertransporte.gov.co/documentos/2022/Agosto/Comunicaciones_29/Guia-Centro-de-Conciliacion.pdf</t>
  </si>
  <si>
    <t>Se realizan los memorandos mensuales de seguimiento, ademas de realizar mesas de trabajo</t>
  </si>
  <si>
    <t>Se realizan mesas de trabajo, incluyendo a los Jefes de Oficina, Secretaria General, Delegados y directores de las diferentes areas de la Entidad.</t>
  </si>
  <si>
    <t xml:space="preserve">Se han remitido cuatro correos electronicos sobre conductas de corrupcion al oficial de transparencia de la Entidad </t>
  </si>
  <si>
    <t>Avance en el modelo de Seguridad y privacidad de la información:
 - Actualización de procedimiento de gestión de incidentes de seguridad de la información
 - Actualización procedimiento copias de respaldo
 - Campañas de sensibilización en temas de seguridad digital.
 - Análisis de vulnerabilidades.
 - Actualizar autodiagnóstico del MSPI
 - Registro del enlace de seguridad con los equipos de CSIRT Gobierno, COLCERT, CSIRT Policía. Evid: 5-3-1 Seguridad Digital.pdf</t>
  </si>
  <si>
    <t>El registro de activos de información se encuentra publicado en el sitio web. Evidencia: https://www.supertransporte.gov.co/documentos/2022/Abril/OTIC_21/Activos_de_Informacion_ST_Consolidado_2022.xlsx</t>
  </si>
  <si>
    <t xml:space="preserve"> - Cumplimiento de criterios de usabilidad y accesibilidad web en el sitio web de la Entidad.
 - Catálogo de servicios de TI actualizado.
 - Plan Estratégico de Tecnologías de la Información - PETI, cumpliendo los lineamientos del MINTIC.
 - Optimización de las compras de tecnologías de información (TI), la entidad a través de los Acuerdos Marco de Precios.
 - Definición de Estrategia de uso y apropiación de TI.
 - Implementación del Plan de Apertura de Datos.
Evidencia: 5-4-1 META 4 -Gobierno Digital a 31 de dic 2022.pdf</t>
  </si>
  <si>
    <t>Actividad culminada. Se realizó tal como estaba previsto en julio de 2022</t>
  </si>
  <si>
    <t>Se realizó capacitación sobre conflicto de intereses a través de la inducción general. Además, por medio del Boletín de Secretaría General, se compartió el procedimiento GTH-PR-011 Prevención de conflictos de interés. Asimismo, en conjunto con el Grupo de Control Interno Disciplinario, se compartieron tres campañas sobre: 1) definición, características y dónde se encuentra definido el conflicto de intereses; 2) tipos de conflicto de intereses y qué se debe hacer; 3) micrositio del Departamento Administrativo de la Función Pública, donde se abarcan temas de conflicto de intereses. Por otro lado, en la Intranet se publicaron dos campañas relacionadas con los temas anteriormente mencionados. Las evidencias se encuentran en la carpeta 6. Iniciativas Adicionales / 1.1 Sensibilizar Régimen Disciplinario y Conflicto de Intereses, correspondientes a los Anexos del 1 al 9.
Para el mes de octubre se realizó conferencia sobre "Separacion de las etapas en el proceso disciplinario como garantia al debido proceso", asi mismo para el mes de noviembre se realizaron dos publicaciones  en el Boletin de Secretaria General sobre conflictto de Intereses</t>
  </si>
  <si>
    <t xml:space="preserve">Actividad culminada. </t>
  </si>
  <si>
    <t>Actividad culminada. Se realizó tal como estaba previsto en junio de 2022</t>
  </si>
  <si>
    <t xml:space="preserve">1. Dentro del tercer cuatrimestre evaluado, la Oficina Asesora de Planeación a través de los profesionales asignados a apoyar los diferentes procesos, adelantó dos monitoreos para revisar el cumplimiento por parte de la primera línea de defensa de los seguimientos a sus riesgos de gestión y corrupción así: bimestre V (septiembre-octubre) y bimestre VI (noviembre-diciembre).
En lo relacionado con riesgos de corrupción, se hizo la verificación de la existencia y coherencia entre las evidencias publicadas y el seguimiento a los controles y planes de acción definidos.
Como resultados se tiene:
• Comunicaciones emitidas por los profesionales con la realimentación frente a la revisión que incluye observaciones y recomendaciones para la mejora por inconsistencias detectadas a nivel de: definiciones de riesgos, controles, planes, evidencias, cumplimiento en tiempos de publicación, entre otros.
• Archivo Excel: Revisión Bimestral al reporte de riesgos_ OAP_2022 en el que los profesionales de la OAP registran seguimiento y relacionan hipervínculo a los registros generados en el ejercicio, ver hojas V y VI del bimestre. https://supertransporte.sharepoint.com/:x:/s/RepositorioEvidencias/ES3m1O0u_ltEtPViKZwLlXQBXxh5xOnWpoOV55SnUgsjPg?e=7oAaZA&amp;CID=4a8fcf17-2a98-882d-5a5e-f708ad3cf292
2. Share Point-Repositorio de evidencias: En el siguiente enlace se encuentran las evidencias (comunicaciones enviadas a los líderes de proceso) para los bimestres (septiembre-octubre) y (noviembre-diciembre) en las carpetas. https://supertransporte.sharepoint.com/sites/RepositorioEvidencias/Documentos%20compartidos/Forms/AllItems.aspx?ga=1&amp;id=%2Fsites%2FRepositorioEvidencias%2FDocumentos%20compartidos%2F2022%2Fa%2E%20Direccionamiento%20Estrat%C3%A9gico%2FD%2E%20RIESGOS%2FEvidencias%20%20seguimiento%20Bimestre&amp;viewid=1835f521%2D2bf3%2D4bdc%2Da069%2Dc7d66c62fe20
3. Durante el tercer cuatrimestre no se reportó por parte de los procesos la materialización de riesgos de corrupción. Los soportes se pueden consultar en: https://supertransporte.sharepoint.com/sites/RepositorioEvidencias/Documentos%20compartidos/Forms/AllItems.aspx?ct=1673360136764&amp;or=OWA%2DNT&amp;cid=28d5a8d1%2D8378%2Df6c0%2Df92a%2Dbef325db72f0&amp;ga=1&amp;id=%2Fsites%2FRepositorioEvidencias%2FDocumentos%20compartidos%2F2022%2Fa%2E%20Direccionamiento%20Estrat%C3%A9gico%2FD%2E%20RIESGOS%2FInformes%20materializaci%C3%B3n%20de%20riesgos&amp;viewid=1835f521%2D2bf3%2D4bdc%2Da069%2Dc7d66c62fe20
</t>
  </si>
  <si>
    <t>1. Se implementó el Chat bot en sitio web de la entidad. Con esta herramienta, los usuarios, empresarios del sector transporte y la ciudadanía en general, puedan resolver sus inquietudes, quejas y reclamos a través de un chat virtual.
2. Se publicaron videos con lenguaje de señas en varias secciones del portal web de la entidad.
3. Se publicó el portal de niños, niñas y adolescentes.
4. Se cambió el diseño del sitio web con estándares de gov.co reorganizando el contenido del sitio.</t>
  </si>
  <si>
    <t xml:space="preserve">Para el tercer cuatrimestre, la Superintendente de Transporte partició en 11 eventos nacionales con diferentes grupos de valor e interés </t>
  </si>
  <si>
    <t>sta actividad se cumplió en el primer cuatrimestre 2022, enlace suministrado por la OAP
https://www.supertransporte.gov.co/index.php/comunicaciones-2022/conozca-el-plan-anticorrupcion-y-de-atencion-al-ciudadano-paac-2022-version-preliminar/
https://www.supertransporte.gov.co/index.php/plan-anticorrupcion-y-atencion-al-ciudadano/
 https://www.supertransporte.gov.co/index.php/transparencia-planeacion-presupuesto-e-informes/, la publicación del PAAC  y el Plan Estratégico de Participación Ciudadana, para la vigencia 2022.</t>
  </si>
  <si>
    <r>
      <t>Se observó publicación de boletín informativo en el mes de julio de 2022, "</t>
    </r>
    <r>
      <rPr>
        <i/>
        <sz val="11"/>
        <color rgb="FF7030A0"/>
        <rFont val="Arial Narrow"/>
        <family val="2"/>
      </rPr>
      <t>Infosuper</t>
    </r>
    <r>
      <rPr>
        <sz val="11"/>
        <color rgb="FF7030A0"/>
        <rFont val="Arial Narrow"/>
        <family val="2"/>
      </rPr>
      <t xml:space="preserve">", enlace  https://twitter.com/Supertransporte/status/1553376574476779521  </t>
    </r>
  </si>
  <si>
    <r>
      <t>Se observó en tabla denominada "</t>
    </r>
    <r>
      <rPr>
        <i/>
        <sz val="11"/>
        <color rgb="FF7030A0"/>
        <rFont val="Arial Narrow"/>
        <family val="2"/>
      </rPr>
      <t>Boletines de prensa en medios y página web</t>
    </r>
    <r>
      <rPr>
        <sz val="11"/>
        <color rgb="FF7030A0"/>
        <rFont val="Arial Narrow"/>
        <family val="2"/>
      </rPr>
      <t xml:space="preserve">" 25 publicaciones con fecha de publicación y enlaces según corresponde. </t>
    </r>
  </si>
  <si>
    <r>
      <t>Se observó en el siguiente enlace:</t>
    </r>
    <r>
      <rPr>
        <i/>
        <sz val="11"/>
        <color theme="1"/>
        <rFont val="Arial Narrow"/>
        <family val="2"/>
      </rPr>
      <t xml:space="preserve"> 
https://www.supertransporte.gov.co/documentos/2022/Noviembre/Planeacion_25/Final-Informe-de-RDC-2021-2022._JD2.pdf , </t>
    </r>
    <r>
      <rPr>
        <sz val="11"/>
        <color theme="1"/>
        <rFont val="Arial Narrow"/>
        <family val="2"/>
      </rPr>
      <t xml:space="preserve">la publicación del informe denominado </t>
    </r>
    <r>
      <rPr>
        <i/>
        <sz val="11"/>
        <color theme="1"/>
        <rFont val="Arial Narrow"/>
        <family val="2"/>
      </rPr>
      <t>"INFORME DE RENDICIÓN DE CUENTAS OCTUBRE 2021-SEPTIEMBRE 2022</t>
    </r>
    <r>
      <rPr>
        <sz val="11"/>
        <color theme="1"/>
        <rFont val="Arial Narrow"/>
        <family val="2"/>
      </rPr>
      <t xml:space="preserve">" </t>
    </r>
  </si>
  <si>
    <t>Se observó y verificó los fee press con medios de comunicación a nivel nacional de 17 comunicados durante el tercer cuatrimestre de 2022</t>
  </si>
  <si>
    <r>
      <t xml:space="preserve">Se observó en evidencias suministradas por la OAP, 17 campañas informativas sobre temáticas misionales, documento titulado </t>
    </r>
    <r>
      <rPr>
        <i/>
        <sz val="11"/>
        <color theme="1"/>
        <rFont val="Arial Narrow"/>
        <family val="2"/>
      </rPr>
      <t>"CAMPAÑAS EN REDES DESDE EL MES DE MAYO AL MES DE AGOSTO DE 2022</t>
    </r>
    <r>
      <rPr>
        <sz val="11"/>
        <color theme="1"/>
        <rFont val="Arial Narrow"/>
        <family val="2"/>
      </rPr>
      <t xml:space="preserve">" de Accesibilidad, Calculadora de Derechos, Portal Niñez , Control Sobrepeso PECSO, Semana de Receso, LaSuperDeLaGente, Usuario Informado, Temporada de lluvias, Aporte vigilados, Guía Revisión Técnico Mecánica, 100 días de Cambio, La Super de la gente, Expectativa Pasaporte Fluvial, Pasaporte Fluvial . </t>
    </r>
  </si>
  <si>
    <t xml:space="preserve">Acoltes, Simit, Unidad Gremial 2022, Congreso Nacional, Colfecar , MinComercio - Puente Tienditas, Diálogo Orinoquía, Mesa de Trabajo Rionegro, Fitac, Rionegro (diferentes eventos en modo terrestre). </t>
  </si>
  <si>
    <t>La Superintendencia de Transporte realizó la audiencia pública de rendición de cuentas el dia 30 de noviembre de 2022 por FB Live.  Las evidencias de ello estan publicadas en la pagina web de la entidad, en el enlace: https://www.supertransporte.gov.co/index.php/informes-de-rendicion-de-cuentas/
Enlace Youtube: https://www.youtube.com/watch?v=Zd2ubaqHL78</t>
  </si>
  <si>
    <t xml:space="preserve">El 24 de junio de 2022, la Supertransporte publicó información para que usuarios del modo fluvial conozcan cuáles son las rutas autorizadas para operar promoviendo la legalidad y la seguridad. </t>
  </si>
  <si>
    <t>se observó en evidencia suministrada por la OAP, que la Delegatura de Tránsito presentó cuadro denominado "REUNIONES DELEGATURA DE TRÁNSITO 2022" con 8 registros de reuniones.
La Delegatura de Puertos suministro evidencia de 4 mesas de trabajo  La Delegatura de Concesiones e Infraestructura presentó como evidencia  30 actas de mesas de trabajo, todas las reuniones se realizaron con diferentes grupos de interés.</t>
  </si>
  <si>
    <t>La actividad de laaudiencia pública de rendición de cuentas  del Sector Transporte se se realizó el 27 de diciembre de 2022 en el auditorio de estudios aeronaúticos.</t>
  </si>
  <si>
    <t>Se observó en evidencias presentadas Sondeo temas de interés - Rendición de Cuentas 2021/2022, una encuesta  con 10 preguntas y con el objetivo de conocer los temas de interés - Rendición de Cuentas, obteniendo 131 respuestas en el período habilitado del 10 al 28 de octubre de 2022.</t>
  </si>
  <si>
    <t xml:space="preserve">Se observó que el equipo de Comunicaciones realizó por redes sociales  campaña de sensibilización sobre la rendición de cuentas dirigido a vigilados y público en general </t>
  </si>
  <si>
    <r>
      <t>Se observó en enlace: https://www.supertransporte.gov.co/documentos/2022/Diciembre/Planeacion_06/Respuestas-a-los-ciudadanos-Rendicion-de-Cuentas-2022.pdf, documento publicado y denominado "</t>
    </r>
    <r>
      <rPr>
        <i/>
        <sz val="11"/>
        <color theme="1"/>
        <rFont val="Arial Narrow"/>
        <family val="2"/>
      </rPr>
      <t>Respuestas a los ciudadanos Audiencia Pública de Rendición de Cuentas 2022</t>
    </r>
    <r>
      <rPr>
        <sz val="11"/>
        <color theme="1"/>
        <rFont val="Arial Narrow"/>
        <family val="2"/>
      </rPr>
      <t>", remite respuesta a las preguntas formuladas por los ciudadanos dentro de Facebook Live de rendición de cuentas 2022.</t>
    </r>
  </si>
  <si>
    <r>
      <t>Se observó documento denominado "</t>
    </r>
    <r>
      <rPr>
        <i/>
        <sz val="11"/>
        <color theme="1"/>
        <rFont val="Arial Narrow"/>
        <family val="2"/>
      </rPr>
      <t>Superintendencia de Transporte,Informe Plan de Rendición de Cuentas - 2022</t>
    </r>
    <r>
      <rPr>
        <sz val="11"/>
        <color theme="1"/>
        <rFont val="Arial Narrow"/>
        <family val="2"/>
      </rPr>
      <t>" en el cual muestra un trabajo realizado y los compromisos de la Entidad en los procesos de Rendición.</t>
    </r>
  </si>
  <si>
    <t xml:space="preserve">Se observó en evidencias suministradas por la OAP, 11 Super Cápsulas así:
Centro Integral de Atención Al Ciudadano-CIAC, implementación del sistema Python, recomendaciones transporte fluvial, concesiones recomendaciones temporada alta, recomendación para usuarios, recomendaciones para utilizar el transporte legal, portal para niños, niñas y adolescentes, recomendaciones a instalaciones portuarias y empresas de transporte fluvial, ¿Cuál es el significado exacto de la sigla PQRSD?, Beneficios del transporte legal , beneficios que trae realizar una adecuada revisión técnico mecánica.  </t>
  </si>
  <si>
    <t>Se evidenció en el repositorio de evidencias los  informes de PQRSD I y II semestre 2022, y comunicaciones adicionales asociadas al reporte del cargue de la información suministrada por el operador del Call Center.
Enlace: https://www.supertransporte.gov.co/documentos/2022/Julio/Atencionciudadano_08/Informe-de-PQRDS-I-SEMESTRE-2022.pdf</t>
  </si>
  <si>
    <t>Se evidenció el cargue de la caracterización de ciudadanos, usuarios y grupos de interes,  en el botón de transparencia,  grupos de interés en la página de la Supertransporte.
Enlace: https://www.supertransporte.gov.co/documentos/2022/Junio/Atencinciudadano_24/Caracterizacion-FINAL-240622.pdf</t>
  </si>
  <si>
    <t>Se observó en correo electrónico del 30 de marzo de 2022, Aprobación y solicitud de publicación por parta de la Coordinadora de Relacionamiento con el Ciudadano del  del Protocolo del Servicio al Ciudadano</t>
  </si>
  <si>
    <t>Se observó en el proceso Gestión de Relacionamiento con el Ciudadano la  publicación en la Cadena de Valor  del Protocolo de Atención y Servicio al Ciudadano 2020, CGR-PT-001.V2.</t>
  </si>
  <si>
    <t>Los trámites de la entidad fueron socializados por las redes sociales de la entidad.
Evidencia: 1. Captura de pantalla de socialización 2. Enlace de visualización https://twitter.com/Supertransporte/status/1557444417853718534?t=7iZ6qXaOcFlotGkplE_8uA&amp;s=08</t>
  </si>
  <si>
    <t xml:space="preserve">Se obsrevó en los memorandos:20225350091193
20225350091203, 20225350108713, 20225350126243, 20225350137113, 20235350000803, 20235350000813 los Informes mensuales de gestión de relacionamiento con el ciudadano radicados en el Sistema de Gestión Documental Orfeo </t>
  </si>
  <si>
    <t xml:space="preserve">Fortalecimiento de los canales de atención de Supertransporte, las actividades o proyectos que se realizaron durante 2022 
Se implementó el Chat bot en sitio web de la entidad.
Se publicó el portal de niños, niñas y adolescentes.
https://www.supertransporte.gov.co/index.php/portal-web-para-ninos-ninas-y-adolescentes/
Se cambió el diseño del sitio web con estándares de gov.co reorganizando el contenido del sitio.https://www.supertransporte.gov.co/
Se publicaron videos con lenguaje de señas en varias secciones del portal web de la entidad.https://www.supertransporte.gov.co/index.php/la-supertransporte/
https://www.supertransporte.gov.co/index.php/transparencia-informacion-especifica-para-grupos-de-interes
https://www.supertransporte.gov.co/index.php/mision-y-vision/
</t>
  </si>
  <si>
    <t>El Grupo de Talento Humano, ha venido desarrollando la inducción de forma virtual  en la cual mencionan la polítiva de atención al ciudadano.Código: GTH-IN-002Versión: 1Fecha aprobación:23-nov-2022</t>
  </si>
  <si>
    <t>Se observó publicación en la pagina web de la Superintendencia de Transporte "CARTA DE TRATO DIGNO AL CIUDADANO DE LA SUPERINTENDENCIA DE TRANSPORTE" enlace: https://www.supertransporte.gov.co/documentos/2022/Mayo/Atencionciudadano_17/Carta-de-trato-digno.pdf
y se deja de manera fisica en las instalaciones del CIAC
Tambien se realizó socialización en el mes de mayo de 2022 por redes sociales de la entidad https://twitter.com/Supertransporte/status/1531661536304963586?t=kSVJH-35PtCM4zqtshNFCQ&amp;s=09</t>
  </si>
  <si>
    <t>Se observó memorando radicado No.20235350000813 Informe de Gestión de Atención al Ciudadano Cuatrimestre II de 2022 del 5 septiembre de 2022 Informe de Gestión de Atención al Ciudadano Cuatrimestre II de 2022, comunicado por la Coordinadora de Relacionamiento con el Ciudadano.</t>
  </si>
  <si>
    <t>La Oficina Asesora de Planeación remitió evidencias de Reporte de Cumplimiento ITA para el período 2022, una evaluación de 98 sobre 100 el cual se anexa a las evidencias, al igual que el informe de autodiligenciamiento de la matriz ITA.
La Procuraduría General de la Nación-PGN., luego de haber revisado el autodiagnóstico del ITA y adelantado la auditoría a nuestra página web, determinó una evaluación de 81 sobre 100, la cual se anexa, informándonos que de conformidad con lo dispuesto en los artículos 30 y 31 de la Ley 1755 de 2015, se deberán realizar los ajustes de la información faltante en la página WEB, de acuerdo con lo dispuesto en la Resolución 1519 de 2020 emitida por el Ministerio de las Tecnologías de la Información y la Comunicaciones – MINTIC, e informar de  dicha actualización, en un término perentorio.
Con el fin de atender las observaciones consagradas en el informe de auditoría, la Oficina Asesora de Planeación realizó la CONSOLIDACIÓN DE HALLAZGOS AUDITORIA PROCURADURIA y solicitó a los procesos tomar las acciones correctivas en el Botón de Transparencia y una vez realizadas las acciones correctivas en el Botón de Transparencia, diligenciar en la matriz remitida, casilla F “Responsable reporte información” 
Por último, se realizó la actualización en el boton de transparencia y se envió a la Procuraduria la matriz con los ajustes realizados</t>
  </si>
  <si>
    <t>Actualiazación automática de datos abiertos publicados en el portal www.datos.gov.co. Evid: https://datos.gov.co/browse?q=superintendencia%20de%20transporte&amp;sortBy=relevance
Según información suminstrada por la OAP, se cuenta con cuatro datos abiertos con sello de excelencia nivel 3, los datos son: 
Operación de pasajeros y despacho de vehículos en la modalidad de transporte de pasajeros, Número de contenedores según tráfico portuario por zonas portuarias de Colombia, Tráfico de pasajeros y carga férreo en Colombia, Tráfico Portuario Marítimo en Colombia.</t>
  </si>
  <si>
    <r>
      <t xml:space="preserve">"Grupo de Talento Humano:
Por parte del Grupo de Talento Humano, se realizó el seguimiento a los funcionarios que ingresaron y se retiraron de la entidad para que diligenciaran su hoja de vida y declaración de bienes y rentas a través del aplicativo SIGEP II, así como de las actualizaciones correspondientes. Las evidencias se encuentran en: Repositorio Evidencias / Documentos / 2022 / k. Gestión Talento Humano / D. RIESGOS / RIESGOS DE GESTION (9 SEPTIEMBRE, 10 OCTUBRE, 11 NOVIEMBRE Y 12 DICIEMBRE) / RIESGO 1
Para el tercer cuatrimestre de 2022, se implementaron los siguientes controles, de acuerdo con lo establecido en el mapa de riesgos (RIESGO 1):  
</t>
    </r>
    <r>
      <rPr>
        <b/>
        <sz val="11"/>
        <color theme="1"/>
        <rFont val="Arial Narrow"/>
        <family val="2"/>
      </rPr>
      <t xml:space="preserve">CONTROL 1: </t>
    </r>
    <r>
      <rPr>
        <sz val="11"/>
        <color theme="1"/>
        <rFont val="Arial Narrow"/>
        <family val="2"/>
      </rPr>
      <t xml:space="preserve">el(la) servidor(a) público(a) encargado del SIGEP II verifica las personas que deben actualizar la hoja de vida y/o declaración de bienes y rentas, a través del monitoreo de los datos que pueden ser consultados en el aplicativo.
Septiembre: se realizó monitoreo de la actualización de hoja de vida y declaración de bienes y rentas (29 registros de datos actualizados).
Octubre: se realizó monitoreo de la actualización de hoja de vida y declaración de bienes y rentas (40 registros de datos actualizados).
Noviembre: se realizó monitoreo de la actualización de hoja de vida y declaración de bienes y rentas (19 registros de datos actualizados).
Diciembre: se realizó monitoreo de la actualización de hoja de vida y declaración de bienes y rentas (6 registros de datos actualizados).
Número total de registros de datos actualizados en el tercer cuatrimestre: 94
</t>
    </r>
    <r>
      <rPr>
        <b/>
        <sz val="11"/>
        <color theme="1"/>
        <rFont val="Arial Narrow"/>
        <family val="2"/>
      </rPr>
      <t>CONTROL 2</t>
    </r>
    <r>
      <rPr>
        <sz val="11"/>
        <color theme="1"/>
        <rFont val="Arial Narrow"/>
        <family val="2"/>
      </rPr>
      <t xml:space="preserve">: el(la) servidor(a) público(a) designado(a) verifica  que se imparte la información necesaria para actualizar los datos en SIGEP II, por medio de la inducción general, banners, recordatorios y/o asesoría personalizada a través de correo electrónico o la plataforma Microsoft Teams. 
Septiembre: se realizaron asesorías personalizadas, por medio de correo electrónico, para la actualización de la información en SIGEP II.
Octubre: se realizaron asesorías personalizadas, por medio de correo electrónico, para la actualización de la información en SIGEP II.
Noviembre: se realizó el curso Inducción General Supertransporte, a través de la plataforma E-learning, y asesorías personalizadas, por medio de correo electrónico, para la actualización de la información en SIGEP II.
Diciembre: se realizó el curso Inducción General Supertransporte, a través de la plataforma E-learning, y asesorías personalizadas, por medio de correo electrónico, para la actualización de la información en SIGEP II.
</t>
    </r>
    <r>
      <rPr>
        <b/>
        <sz val="11"/>
        <color theme="1"/>
        <rFont val="Arial Narrow"/>
        <family val="2"/>
      </rPr>
      <t xml:space="preserve">CONTROL 3: </t>
    </r>
    <r>
      <rPr>
        <sz val="11"/>
        <color theme="1"/>
        <rFont val="Arial Narrow"/>
        <family val="2"/>
      </rPr>
      <t xml:space="preserve">el(la) servidor(a) público(a) designado(a) verifica que se reporten los casos de incumplimiento ante el Grupo de Control Interno Disciplinario, a través de memorando. 
Septiembre: no se reportaron casos de incumplimiento ante el Grupo de Control Interno Disciplinario.
Octubre: no se reportaron casos de incumplimiento ante el Grupo de Control Interno Disciplinario puesto que, tras los recordatorios, los servidores públicos realizaron la declaración de bienes y rentas correspondiente.
Noviembre: se reportó un caso de de incumplimiento ante el Grupo de Control Interno Disciplinario puesto que, a pesar de los recordatorios, la servidora pública no realizó la actualización de documentos correspondientes dentro de las fechas establecidas.
Diciembre: no se reportaron casos de de incumplimiento ante el Grupo de Control Interno Disciplinario."
</t>
    </r>
  </si>
  <si>
    <t>Por parte del Grupo de Talento Humano-GTH, se realizó el seguimiento a los funcionarios que ingresaron y se retiraron de la entidad para que diligenciaran su hoja de vida y declaración de bienes y rentas a través del aplicativo SIGEP II, así como de las actualizaciones correspondientes. Adicionalmente, el Grupo de Talento Humano, realizó monitoreo a los tres (3) riegos de gestión alineados a las actividades de los controles establecidos en el mapa de riesgos.</t>
  </si>
  <si>
    <t>Se observó en acta No.1 del 19 de diciembre de 2022, mesa de trabajo con diferentes responsables de dependencias con el objeto de realizar seguimiento PQRS para revisar necesidades, estados y acciones a adelantar.
En Acta.2  el 26 de diciembre de 2022, se realizó mesa de trabajo convocada por la Secretaría General, Dirección Administrativa y Grupo Relacionamiento con el Ciudadanocon el objeto de realizar seguimiento a PQRS.
La coordinadora del Grupo de Relacionamiento con el Ciudadano realizó seguimiento con las diferentes dependencias de la Entidad, en la atención de PQRSD con recordatorio, según evidencia denominada "2.1 Seguimiento a PQRSD" y archivo denominado “listado de memorandos de seguimiento”</t>
  </si>
  <si>
    <t>Se observó en correos electrónicos que el Grupo de Control Interno Disciplinario, en el último cuatrimestre de 2022, envió a la Oficina Asesora de Planeación comunicación “Reporte de conductas de corrupción por parte de los servidores públicos”.</t>
  </si>
  <si>
    <t>En el primer cuatrimestre de 2022, se comunicó que mediante memorando No. 20225000006913 del 31 de enero de 2022,  Funcionarios de la Superintendencia de Transporte, se socializó Protocolo de atención de reunión y recomendaciones con relación a los comicios, asímismo, se socializó por la intranet de la Supertransporte.</t>
  </si>
  <si>
    <r>
      <rPr>
        <b/>
        <sz val="10"/>
        <color theme="1"/>
        <rFont val="Arial Narrow"/>
        <family val="2"/>
      </rPr>
      <t>Seguimiento 11 de enero de 2023</t>
    </r>
    <r>
      <rPr>
        <sz val="10"/>
        <color theme="1"/>
        <rFont val="Arial Narrow"/>
        <family val="2"/>
      </rPr>
      <t xml:space="preserve">
Se evidenció documento de divulgación de la Política Administración del Riesgo de la Superintendencia de Transporte en el enlace https://supertransporte.sharepoint.com/sites/PlandeMejoramientoEvaluacinIndependiente-SCI/Documentos%20compartidos/Seguimiento%20Plan%20de%20Mejora%20SCI/Anexo%201.%20Pol%C3%ADtica%20de%20Administración%20del%20Riesgo.pdf .
Se evidenció en el correo electrónico institucional de comunicaciones la socializacióndel video de la Política de Administración del Riesgo del 31 de enero de 2022 15:03 "Conoce la política de administración de riesgos", ver enlace 
https://supertransporte.sharepoint.com/sites/RepositorioEvidencias/Documentos%20compartidos/Forms/AllItems.aspx?id=%2Fsites%2FRepositorioEvidencias%2FDocumentos%20compartidos%2F2022%2Fa%2E%20Direccionamiento%20Estratégico%2FB%2E%20AUDITORIAS%2FB2%2E%20SEGUIMIENTO%2F1%2E%20PAAC%202022%2FPrimer%20cuatrimestre%202022%20%28Enero%2DAbril%29%2F1%2E%20Riesgos%2F1%2E1%20Pol%C3%ADtica%20de%20riesgos%20de%20corrupción&amp;p=true&amp;ct=1673468307731&amp;or=Teams%2DHL&amp;ga=1
Igualmente, se evidenció publicado en la cadena de valor, proceso Estratégico en el enlace
https://supertransporte.sharepoint.com/:b:/r/sites/CadenadeValorST/Documentos%20compartidos/Procesos/1.%20Direccionamiento%20Estrat%C3%A9gico/b.%20Pol%C3%ADtica%20Institucional/DE-PO-01%20Pol%C3%ADtica%20de%20administraci%C3%B3n%20del%20Riesgo%20.pdf?csf=1&amp;web=1&amp;e=WfFhlL</t>
    </r>
  </si>
  <si>
    <r>
      <rPr>
        <b/>
        <sz val="10"/>
        <color theme="1"/>
        <rFont val="Arial Narrow"/>
        <family val="2"/>
      </rPr>
      <t>Seguimiento 11 de enero de 2023</t>
    </r>
    <r>
      <rPr>
        <sz val="10"/>
        <color theme="1"/>
        <rFont val="Arial Narrow"/>
        <family val="2"/>
      </rPr>
      <t xml:space="preserve">
Se evidenció actualización del Mapa de Riesgos de corrupción Institucional, este se aprobó el 16 de septiembre de 2021 por la Oficina Asesora de Planeación - OAP, ver enlace https://www.supertransporte.gov.co/documentos/2022/Enero/Planeacion_31/MR-institucional-ST-28-01-2022.xlsx</t>
    </r>
  </si>
  <si>
    <r>
      <rPr>
        <b/>
        <sz val="10"/>
        <color theme="1"/>
        <rFont val="Arial Narrow"/>
        <family val="2"/>
      </rPr>
      <t>Seguimiento 11 de enero de 2023</t>
    </r>
    <r>
      <rPr>
        <sz val="10"/>
        <color theme="1"/>
        <rFont val="Arial Narrow"/>
        <family val="2"/>
      </rPr>
      <t xml:space="preserve">
Se evidenció en la página Web de la Superintendencia de Transporte, actualización del Mapa de Riesgos de corrupción Institucional, se aprobó la versión 2 del 16 de septiembre de 2021 y se publico en la página Web de la Entidad el 13 de enero de 2022, como se observó en el correo electrónico institucional remitido por la Oficina de Tecnologías de la Información y las Comunicaciones - OTIC a la OAP, "RE: Actualización link de transparencia-Mapa de riesgos institucionalCristian Alexis Martinez Lozano &lt;cristianmartinez@supertransporte.gov.co&gt;Jue 13/01/2022 9:15 AMPara: Angela Milena Pena Mendez &lt;AngelaPena@supertransporte.gov.co&gt;CC: Diego Felipe Diaz Burgos &lt;DiegoFDiaz@supertransp", ver enlace https://www.supertransporte.gov.co/documentos/2022/Enero/Planeacion_31/MR-institucional-ST-28-01-2022.xlsx</t>
    </r>
  </si>
  <si>
    <r>
      <rPr>
        <b/>
        <sz val="10"/>
        <color theme="1"/>
        <rFont val="Arial Narrow"/>
        <family val="2"/>
      </rPr>
      <t>Seguimiento 11 de enero de 2023</t>
    </r>
    <r>
      <rPr>
        <sz val="10"/>
        <color theme="1"/>
        <rFont val="Arial Narrow"/>
        <family val="2"/>
      </rPr>
      <t xml:space="preserve">
Se evidenció en el correo electrónico institucional de comunicaciones la socializacióndel video de la Política de Administración del Riesgo del 31 de enero de 2022 15:03 "Conoce la política de administración de riesgos", ver enlace https://supertransporte.sharepoint.com/sites/RepositorioEvidencias/Documentos%20compartidos/Forms/AllItems.aspx?id=%2Fsites%2FRepositorioEvidencias%2FDocumentos%20compartidos%2F2022%2Fa%2E%20Direccionamiento%20Estratégico%2FB%2E%20AUDITORIAS%2FB2%2E%20SEGUIMIENTO%2F1%2E%20PAAC%202022%2FPrimer%20cuatrimestre%202022%20%28Enero%2DAbril%29%2F1%2E%20Riesgos%2F1%2E1%20Pol%C3%ADtica%20de%20riesgos%20de%20corrupción&amp;p=true&amp;ct=1673468830289&amp;or=Teams%2DHL&amp;ga=1</t>
    </r>
  </si>
  <si>
    <r>
      <rPr>
        <b/>
        <sz val="10"/>
        <color theme="1"/>
        <rFont val="Arial Narrow"/>
        <family val="2"/>
      </rPr>
      <t xml:space="preserve">Seguimiento 11 de enero de 2023
</t>
    </r>
    <r>
      <rPr>
        <sz val="10"/>
        <color theme="1"/>
        <rFont val="Arial Narrow"/>
        <family val="2"/>
      </rPr>
      <t xml:space="preserve">Se evidenció informe de resultados - REPORTE DE MONITOREO PAAC TERCER CUATRIMESTRE DE 2.022 SUPERINTENDENCIA DE TRANSPORTE OFICINA ASESORA DE PLANEACIÓN 31 DE DICIEMBRE DE 2.022. La Oficina Asesora de Planeación - OAP como segunda línea de defensa realizó en el tercer cuatrimestre revisión mes a mes los riesgos decorrupción y de gestión, se observó en archivo Excel:RevisiónBimestralalreportederiesgos_OAP_2022enelquelosprofesionalesdelaOAPregistranseguimiento  y relacionan hipervínculo a los registros generados enelejercicio,verhojasV y VI del bimestre.https://supertransporte.sharepoint.com/:x:/s/RepositorioEvidencias/ES3m1O0u_ltEtPViKZwLlXQBXxh5xOnWpoOV55SnUgsjPg?e=7oAaZA&amp;CID=4a8fcf17-2a98-882d-5a5e-f708ad3cf292
</t>
    </r>
  </si>
  <si>
    <t>Se observó en evidencia presentada por la Coordinadora del Grupo de Relacionamiento con el Ciudadano la sensibilización de la nomatividad que se realizó en último cuatrimestre de 2022, en los siguientes enlaces:
*Supercapsula 1: https://www.youtube.com/watch?v=g-69DTSKEO4
https://twitter.com/Supertransporte/status/1565805650684395529 
https://www.youtube.com/watch?v=g-69DTSKEO4&amp;feature=youtu.be
* Supercapsula 2: https://vm.tiktok.com/ZMFaGUK9m/
https://www.instagram.com/reel/ClCKicbJRg0/?igshid=YmMyMTA2M2Y=
https://www.supertransporte.gov.co/documentos/2022/Noviembre/Comunicaciones_11/SuperCapsula_PQRSD.mp4 
https://twitter.com/Supertransporte/status/1591206507231969280
* tiktok: https://twitter.com/Supertransporte/status/1597331853564051456
www.tiktok.com/@supertransporte/live?prepare=1&amp;source=h5_m&amp;_r=1&amp;user_id=7071075211998938118&amp;sec_user_id=MS4wLjABAAAATy3fu5l5D4BYtfPkT2gLFg1QS5d7fnD-8-JqZXyQ4A-rRRbFOyuZPOjBlbNnSUOH&amp;utm_source=copy&amp;utm_campaign=client_share&amp;utm_medium=android&amp;share_iid=7162597537693959942&amp;share_link_id=4d0ee92c-233f-4f07-9566-bf74612700a4&amp;share_app_id=1233&amp;ugbiz_name=Live&amp;ug_btm=b8727</t>
  </si>
  <si>
    <t>Según evidencia suministrada por la Oficina Asesora de Planeación, el seguimiento a la implementación del Modelo de Seguridad y Privacidad de la Información, se llevó acabo a través de la Actualización de procedimientos de gestión de incidentes de seguridad de la información, Actualización procedimiento copias de respaldo, Campañas de sensibilización en temas de seguridad digital.</t>
  </si>
  <si>
    <t>Se evidenció en el archivo  activos de la información "https://www.supertransporte.gov.co/documentos/2022/Abril/OTIC_21/Activos_de_Informacion_ST_Consolidado_2022.xlsx", publicado en el indice de datos abiertos, la información disponible con su respectiva clasificación y descripción.</t>
  </si>
  <si>
    <t>De acuerdo a la evidencia suministrada por la Oficina Asesora de Planeación y revisada la politica de Seguridad y Privacidad de la Información, se observa el seguimiento realizado a traves del  Cumplimiento de criterios de usabilidad y accesibilidad web en el sitio web de la Entidad, Catálogo de servicios de TI actualizado, entre otras citas en la Política.</t>
  </si>
  <si>
    <t>Se evidenció la realización de las campañas obre el Régimen Disciplinario y el Conflicto de Intereses en el mes de noviembre, a través de los canales de comunicación de la entidad intranet y correo institucional.</t>
  </si>
  <si>
    <t>El Grupo de Control Interno Disciplinario realizó Conversatorio sobre Nuevo Régimen Disciplinario el 24 de junio de 2022.</t>
  </si>
  <si>
    <t xml:space="preserve">En evidencia presentada por la Oficina Asesora de Planeación, se observó encuesta realizada el 30 de noviembre de 2022, obteniendo 66 respuestas y se generó estadiístca por cada una de las preguntas. </t>
  </si>
  <si>
    <t>Se realiza encuesta a la Ciudadanía para conocer su percepción sobre la gestión presentada presentada en la Audiencia Pública de Rendición de cuentas 2022, se obtuvieron 66 respuestas.
Los resultados se encuentran en el repositorio de evidencias. Se observó que  el público con mayor afluencia se encuentra en un rango de edad entre 26 y 35, igualmente se evidenció que en el País el departamento que más se conecto fue Cundinamarca funcionarios de la ST.
RECOMENDACIÓN
Realizar difusión por redes para llegar a diferentes grupos de valor a nivel }Nacional.</t>
  </si>
  <si>
    <t>Posterior a la rendición de cuentas realizada el 30 de noviembre de 2022, se respondieron las preguntas efectuadas por la ciudadania las cuales se publicaron y divulgaron a traves de la Pagina Web de la Supertransporte, el documento puede ser consultado en el siguiente enlace: https://www.supertransporte.gov.co/documentos/2022/Diciembre/Planeacion_06/Respuestas-a-los-ciudadanos-Rendicion-de-Cuentas-2022.pdf</t>
  </si>
  <si>
    <t>Delegatura de Tránsito y Transporte Terrestre: participó en la elaboración del Informe macro sobre el aporte del Sector Transporte en la Reactivación Económica y el informe de rendición de cuentas donde se describe la gestión realizada por nuestra Delegatura y en general de toda la Entidad, documentos que fueron publicados y divulgados en las redes sociales de la Supertransporte, tal como se evidencia en los archivos denominados “1.4. Evidencias publicación y divulgación dos documentos 1.4. Informe marco y 1.4. Final-Informe-de-RDC-2021-2022.JD2”. En el mes de abril realizó por FACEBOOK LIVE LANZAMIENTO Y SOCIALIZACIÓN DE GUIA DE TRANSPORTE ESCOLAR29 DE ABRIL DE 2022
La Delegatura de Concesiones e infraestructura desarrolló dos (2) infografías dirigidos a los vigilados y se comunicó por medio de correo electrónico con el objeto de informar sobre los siguientes temas:
1. Informe análisis estadístico modelo de supervisión especial que identifica aspectos operacionales en las condiciones del funcionamiento de las estaciones de pesaje ubicadas en los corredores viales nacionales concesionadas y no concesionadas a partir de la información reportada por los operadores de las estaciones de pesaje mensualmente.
2. Informe análisis estadístico para la supervisión del componente de accesibilidad en la infraestructura de transporte. Asimismo, permite el cálculo del porcentaje de cumplimiento de los niveles de accesibilidad en la infraestructura de transporte.
Delegatura Puertos: Se emitieron Boletines de Tráfico Portuario y Piezas publicitarias de eventos de la Delegatura: Evidencias:  DP_PAAC_Comp3_RendCuentas_Act_1.4_Evid_1_BOLETIN_TRAFICO_PORTUARIO_ISEM_2022.
DP_PAAC_Comp3_RendCuentas_Act_1.4_Evid_2_Piezas_publicitaria_Ola_Invernal
DP_PAAC_Comp3_RendCuentas_Act_1.4_Evid_3_Piezas_publicitarias_Pasaporte_Fluvial
DP_PAAC_Comp3_RendCuentas_Act_1.4_Evid_4_BOLETIN_TRAFICO_PORTUARIO_ENE_SEP_2022
Delegatura para la Protección a usuarios 
Despacho
Noviembre: El día 16 de noviembre de 2022,  se  llevó  a  cabo  la  jornada  de  Laboratorios  de  Simplicidad con funcionarios de la Entidad divididos en 4 grupos, a quienes se les entregaron documentos previamente publicados en la página de internet y enviados como respuesta apeticiones de usuarios, los cuales debían ser leídos atentamente y una vez realizada la lectura se debería dar respuesta a una encuesta relacionada con el documento por medio de un link de forms.</t>
  </si>
  <si>
    <t>% AVANCE
CORTE A 
31 DICIEMBRE 2022</t>
  </si>
  <si>
    <r>
      <rPr>
        <b/>
        <sz val="11"/>
        <rFont val="Arial Narrow"/>
        <family val="2"/>
      </rPr>
      <t xml:space="preserve">Delegatura de Tránsito y Transporte: </t>
    </r>
    <r>
      <rPr>
        <sz val="11"/>
        <rFont val="Arial Narrow"/>
        <family val="2"/>
      </rPr>
      <t>Con corte 31 de diciembre de 2022,</t>
    </r>
    <r>
      <rPr>
        <b/>
        <sz val="11"/>
        <rFont val="Arial Narrow"/>
        <family val="2"/>
      </rPr>
      <t xml:space="preserve"> </t>
    </r>
    <r>
      <rPr>
        <sz val="11"/>
        <rFont val="Arial Narrow"/>
        <family val="2"/>
      </rPr>
      <t xml:space="preserve">ha realizado 94 reuniones con la ciudadanía, vigilados y organizaciones cívicas para escuchar sus requerimientos, las cuales se relacionan en archivo Excel que se adjunta como evidencia.
EVIDENCIA: 2.7. Reuniones Delegatura de Tránsito
2.7. Evidencias reuniones Delegatura de Tránsito
</t>
    </r>
    <r>
      <rPr>
        <b/>
        <u/>
        <sz val="11"/>
        <rFont val="Arial Narrow"/>
        <family val="2"/>
      </rPr>
      <t>Delegatura de Concesiones e Infraestructura:</t>
    </r>
    <r>
      <rPr>
        <sz val="11"/>
        <rFont val="Arial Narrow"/>
        <family val="2"/>
      </rPr>
      <t xml:space="preserve"> durante la vigencia 2022  se realizaron (66) mesas de trabajo en las cuales intervinieron vgilados, cuidadania y organizaciones civicas, frente a las actividades misionales de la Entidad
</t>
    </r>
    <r>
      <rPr>
        <b/>
        <sz val="11"/>
        <rFont val="Arial Narrow"/>
        <family val="2"/>
      </rPr>
      <t>Delegatura Puertos</t>
    </r>
    <r>
      <rPr>
        <sz val="11"/>
        <rFont val="Arial Narrow"/>
        <family val="2"/>
      </rPr>
      <t>: En el periodo Septiembre - Diciembre se realizaron 4 reuniones con diferentes grupos de interés. Se anexan las evidencias respectivas:  
- DP_PAAC_Comp3_RendCuentas_act_2.7_Reuniòn_1_ Navieras 22-09-2022
- DP_PAAC_Comp3_RendCuentas_act_2.7_Reuniòn_2_PlanAcc_II_Tempor_Lluvias
- DP_PAAC_Comp3_RendCuentas_act_2.7_Reuniòn_3_Quinta_Mesa_Trabajo_Fluvial
-  DP_PAAC_Comp3_RendCuentas_act_2.7_Reuniòn_4_Primera_Mesa_Trabajo_San_Andres</t>
    </r>
  </si>
  <si>
    <r>
      <rPr>
        <b/>
        <sz val="10"/>
        <color theme="1"/>
        <rFont val="Arial Narrow"/>
        <family val="2"/>
      </rPr>
      <t>Seguimiento 11 de enero de 2023</t>
    </r>
    <r>
      <rPr>
        <sz val="10"/>
        <color theme="1"/>
        <rFont val="Arial Narrow"/>
        <family val="2"/>
      </rPr>
      <t xml:space="preserve">
Se presentó el Informe de Medición de Percepción de los Ciudadanos tercer Cuatrimestre 2022, mostrando los resultados obtenidos mediante el memorando con Rad. </t>
    </r>
    <r>
      <rPr>
        <sz val="10"/>
        <rFont val="Arial Narrow"/>
        <family val="2"/>
      </rPr>
      <t xml:space="preserve">20232000002003 </t>
    </r>
    <r>
      <rPr>
        <sz val="10"/>
        <color theme="1"/>
        <rFont val="Arial Narrow"/>
        <family val="2"/>
      </rPr>
      <t xml:space="preserve"> del 12 de enero de 2023, se informó a los directivos de la Entidad a través del nuevo gestor documental Orfeo. </t>
    </r>
  </si>
  <si>
    <t xml:space="preserve">Fecha de Publicación: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</si>
</sst>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7">
    <font>
      <sz val="11"/>
      <color theme="1"/>
      <name val="Calibri"/>
      <family val="2"/>
      <scheme val="minor"/>
    </font>
    <font>
      <sz val="11"/>
      <color theme="1"/>
      <name val="Calibri"/>
      <family val="2"/>
      <scheme val="minor"/>
    </font>
    <font>
      <b/>
      <sz val="11"/>
      <color theme="1"/>
      <name val="Arial Narrow"/>
      <family val="2"/>
    </font>
    <font>
      <sz val="11"/>
      <color indexed="8"/>
      <name val="Arial Narrow"/>
      <family val="2"/>
    </font>
    <font>
      <sz val="11"/>
      <color theme="1"/>
      <name val="Arial Narrow"/>
      <family val="2"/>
    </font>
    <font>
      <b/>
      <sz val="11"/>
      <color indexed="8"/>
      <name val="Arial Narrow"/>
      <family val="2"/>
    </font>
    <font>
      <b/>
      <sz val="12"/>
      <color theme="1"/>
      <name val="Arial Narrow"/>
      <family val="2"/>
    </font>
    <font>
      <b/>
      <sz val="10"/>
      <color theme="1"/>
      <name val="Arial Narrow"/>
      <family val="2"/>
    </font>
    <font>
      <sz val="11"/>
      <name val="Arial Narrow"/>
      <family val="2"/>
    </font>
    <font>
      <b/>
      <sz val="10"/>
      <name val="Arial Narrow"/>
      <family val="2"/>
    </font>
    <font>
      <sz val="10"/>
      <color theme="1"/>
      <name val="Arial Narrow"/>
      <family val="2"/>
    </font>
    <font>
      <sz val="10"/>
      <name val="Arial"/>
      <family val="2"/>
    </font>
    <font>
      <sz val="10"/>
      <name val="Arial Narrow"/>
      <family val="2"/>
    </font>
    <font>
      <b/>
      <sz val="12"/>
      <color indexed="8"/>
      <name val="Arial Narrow"/>
      <family val="2"/>
    </font>
    <font>
      <sz val="10"/>
      <color indexed="8"/>
      <name val="Arial Narrow"/>
      <family val="2"/>
    </font>
    <font>
      <b/>
      <sz val="12"/>
      <color indexed="59"/>
      <name val="Arial Narrow"/>
      <family val="2"/>
    </font>
    <font>
      <b/>
      <sz val="16"/>
      <color indexed="59"/>
      <name val="Arial Narrow"/>
      <family val="2"/>
    </font>
    <font>
      <b/>
      <sz val="10"/>
      <color indexed="8"/>
      <name val="Arial Narrow"/>
      <family val="2"/>
    </font>
    <font>
      <sz val="8.5"/>
      <color theme="1"/>
      <name val="Arial Narrow"/>
      <family val="2"/>
    </font>
    <font>
      <b/>
      <sz val="16"/>
      <color theme="1"/>
      <name val="Arial Narrow"/>
      <family val="2"/>
    </font>
    <font>
      <sz val="12"/>
      <color theme="1"/>
      <name val="Arial Narrow"/>
      <family val="2"/>
    </font>
    <font>
      <sz val="12"/>
      <color indexed="8"/>
      <name val="Arial Narrow"/>
      <family val="2"/>
    </font>
    <font>
      <b/>
      <sz val="11"/>
      <color rgb="FFFF0000"/>
      <name val="Arial Narrow"/>
      <family val="2"/>
    </font>
    <font>
      <b/>
      <sz val="24"/>
      <color theme="1"/>
      <name val="Arial Narrow"/>
      <family val="2"/>
    </font>
    <font>
      <sz val="11"/>
      <color rgb="FF000000"/>
      <name val="Arial Narrow"/>
      <family val="2"/>
    </font>
    <font>
      <sz val="12"/>
      <name val="Arial Narrow"/>
      <family val="2"/>
    </font>
    <font>
      <sz val="12"/>
      <color rgb="FF000000"/>
      <name val="Arial Narrow"/>
      <family val="2"/>
    </font>
    <font>
      <sz val="10.8"/>
      <color theme="1"/>
      <name val="Arial Narrow"/>
      <family val="2"/>
    </font>
    <font>
      <sz val="8"/>
      <color rgb="FF000000"/>
      <name val="Arial"/>
      <family val="2"/>
    </font>
    <font>
      <sz val="14"/>
      <color theme="1"/>
      <name val="Calibri"/>
      <family val="2"/>
      <scheme val="minor"/>
    </font>
    <font>
      <sz val="10"/>
      <color indexed="8"/>
      <name val="SansSerif"/>
    </font>
    <font>
      <b/>
      <sz val="10"/>
      <color indexed="8"/>
      <name val="SansSerif"/>
    </font>
    <font>
      <sz val="8"/>
      <name val="Calibri"/>
      <family val="2"/>
      <scheme val="minor"/>
    </font>
    <font>
      <sz val="11"/>
      <color theme="1" tint="4.9989318521683403E-2"/>
      <name val="Arial Narrow"/>
      <family val="2"/>
    </font>
    <font>
      <sz val="10"/>
      <name val="Arial"/>
      <family val="2"/>
    </font>
    <font>
      <b/>
      <sz val="14"/>
      <color theme="1"/>
      <name val="Arial Narrow"/>
      <family val="2"/>
    </font>
    <font>
      <b/>
      <sz val="10"/>
      <color indexed="59"/>
      <name val="Arial Narrow"/>
      <family val="2"/>
    </font>
    <font>
      <b/>
      <sz val="8"/>
      <color theme="1"/>
      <name val="Arial Narrow"/>
      <family val="2"/>
    </font>
    <font>
      <b/>
      <sz val="11"/>
      <color rgb="FF000000"/>
      <name val="Arial Narrow"/>
      <family val="2"/>
    </font>
    <font>
      <sz val="8"/>
      <color theme="0" tint="-0.34998626667073579"/>
      <name val="Arial Narrow"/>
      <family val="2"/>
    </font>
    <font>
      <b/>
      <sz val="10.5"/>
      <color rgb="FF000000"/>
      <name val="Arial Narrow"/>
      <family val="2"/>
    </font>
    <font>
      <sz val="10.5"/>
      <color rgb="FF000000"/>
      <name val="Arial Narrow"/>
      <family val="2"/>
    </font>
    <font>
      <sz val="10"/>
      <color rgb="FF000000"/>
      <name val="Arial Narrow"/>
      <family val="2"/>
    </font>
    <font>
      <b/>
      <sz val="10"/>
      <color rgb="FF000000"/>
      <name val="Arial Narrow"/>
      <family val="2"/>
    </font>
    <font>
      <sz val="10"/>
      <color rgb="FF000000"/>
      <name val="Arial Narrow"/>
      <family val="2"/>
    </font>
    <font>
      <b/>
      <u/>
      <sz val="11"/>
      <color rgb="FF000000"/>
      <name val="Arial Narrow"/>
      <family val="2"/>
    </font>
    <font>
      <b/>
      <i/>
      <sz val="11"/>
      <color rgb="FF000000"/>
      <name val="Arial Narrow"/>
      <family val="2"/>
    </font>
    <font>
      <i/>
      <sz val="11"/>
      <color rgb="FF000000"/>
      <name val="Arial Narrow"/>
      <family val="2"/>
    </font>
    <font>
      <i/>
      <sz val="11"/>
      <color theme="1"/>
      <name val="Arial Narrow"/>
      <family val="2"/>
    </font>
    <font>
      <sz val="10.5"/>
      <color rgb="FF000000"/>
      <name val="Arial Narrow"/>
      <family val="2"/>
    </font>
    <font>
      <sz val="11"/>
      <color rgb="FF002060"/>
      <name val="Arial Narrow"/>
      <family val="2"/>
    </font>
    <font>
      <b/>
      <sz val="10"/>
      <color rgb="FFFF0000"/>
      <name val="Arial Narrow"/>
      <family val="2"/>
    </font>
    <font>
      <b/>
      <sz val="7"/>
      <color theme="1"/>
      <name val="Arial Narrow"/>
      <family val="2"/>
    </font>
    <font>
      <sz val="11"/>
      <color rgb="FF000000"/>
      <name val="Arial Narrow"/>
    </font>
    <font>
      <b/>
      <u/>
      <sz val="11"/>
      <color rgb="FF000000"/>
      <name val="Arial Narrow"/>
    </font>
    <font>
      <b/>
      <sz val="11"/>
      <color rgb="FF000000"/>
      <name val="Arial Narrow"/>
    </font>
    <font>
      <b/>
      <sz val="9"/>
      <color rgb="FF000000"/>
      <name val="Arial Narrow"/>
    </font>
    <font>
      <sz val="9"/>
      <color rgb="FF000000"/>
      <name val="Arial Narrow"/>
    </font>
    <font>
      <sz val="12"/>
      <color rgb="FF000000"/>
      <name val="Arial Narrow"/>
    </font>
    <font>
      <sz val="11"/>
      <color rgb="FF7030A0"/>
      <name val="Arial Narrow"/>
      <family val="2"/>
    </font>
    <font>
      <sz val="8.5"/>
      <color rgb="FF7030A0"/>
      <name val="Arial Narrow"/>
      <family val="2"/>
    </font>
    <font>
      <b/>
      <sz val="10"/>
      <color rgb="FF7030A0"/>
      <name val="Arial Narrow"/>
      <family val="2"/>
    </font>
    <font>
      <b/>
      <sz val="8"/>
      <color rgb="FF7030A0"/>
      <name val="Arial Narrow"/>
      <family val="2"/>
    </font>
    <font>
      <i/>
      <sz val="11"/>
      <color rgb="FF7030A0"/>
      <name val="Arial Narrow"/>
      <family val="2"/>
    </font>
    <font>
      <sz val="8"/>
      <color theme="1"/>
      <name val="Arial Narrow"/>
      <family val="2"/>
    </font>
    <font>
      <b/>
      <sz val="11"/>
      <name val="Arial Narrow"/>
      <family val="2"/>
    </font>
    <font>
      <b/>
      <u/>
      <sz val="11"/>
      <name val="Arial Narrow"/>
      <family val="2"/>
    </font>
  </fonts>
  <fills count="1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FFFF"/>
        <bgColor rgb="FF000000"/>
      </patternFill>
    </fill>
    <fill>
      <patternFill patternType="solid">
        <fgColor rgb="FFFFFFFF"/>
        <bgColor indexed="64"/>
      </patternFill>
    </fill>
    <fill>
      <patternFill patternType="solid">
        <fgColor rgb="FFC00000"/>
        <bgColor indexed="64"/>
      </patternFill>
    </fill>
    <fill>
      <patternFill patternType="solid">
        <fgColor theme="2" tint="-9.9978637043366805E-2"/>
        <bgColor indexed="64"/>
      </patternFill>
    </fill>
    <fill>
      <patternFill patternType="solid">
        <fgColor theme="3" tint="0.79998168889431442"/>
        <bgColor indexed="64"/>
      </patternFill>
    </fill>
  </fills>
  <borders count="26">
    <border>
      <left/>
      <right/>
      <top/>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theme="4" tint="-0.24994659260841701"/>
      </top>
      <bottom style="thin">
        <color indexed="64"/>
      </bottom>
      <diagonal/>
    </border>
    <border>
      <left/>
      <right style="medium">
        <color theme="4" tint="-0.24994659260841701"/>
      </right>
      <top style="medium">
        <color theme="4" tint="-0.24994659260841701"/>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theme="0"/>
      </left>
      <right style="medium">
        <color theme="0"/>
      </right>
      <top/>
      <bottom/>
      <diagonal/>
    </border>
    <border>
      <left style="medium">
        <color indexed="8"/>
      </left>
      <right style="medium">
        <color indexed="8"/>
      </right>
      <top style="medium">
        <color indexed="8"/>
      </top>
      <bottom style="medium">
        <color indexed="8"/>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s>
  <cellStyleXfs count="5">
    <xf numFmtId="0" fontId="0" fillId="0" borderId="0"/>
    <xf numFmtId="9" fontId="1" fillId="0" borderId="0" applyFont="0" applyFill="0" applyBorder="0" applyAlignment="0" applyProtection="0"/>
    <xf numFmtId="0" fontId="11" fillId="0" borderId="0"/>
    <xf numFmtId="0" fontId="11" fillId="0" borderId="0" applyNumberFormat="0" applyFont="0" applyFill="0" applyBorder="0" applyAlignment="0" applyProtection="0"/>
    <xf numFmtId="0" fontId="34" fillId="0" borderId="0"/>
  </cellStyleXfs>
  <cellXfs count="397">
    <xf numFmtId="0" fontId="0" fillId="0" borderId="0" xfId="0"/>
    <xf numFmtId="0" fontId="4" fillId="0" borderId="0" xfId="0" applyFont="1"/>
    <xf numFmtId="0" fontId="14" fillId="3" borderId="0" xfId="2" applyFont="1" applyFill="1" applyAlignment="1">
      <alignment horizontal="left" vertical="top" wrapText="1"/>
    </xf>
    <xf numFmtId="0" fontId="12" fillId="0" borderId="0" xfId="2" applyFont="1"/>
    <xf numFmtId="49" fontId="2" fillId="0" borderId="6" xfId="0" applyNumberFormat="1" applyFont="1" applyBorder="1" applyAlignment="1">
      <alignment horizontal="center" vertical="center"/>
    </xf>
    <xf numFmtId="49" fontId="2" fillId="0" borderId="6" xfId="0" applyNumberFormat="1" applyFont="1" applyBorder="1" applyAlignment="1">
      <alignment horizontal="center" vertical="center" wrapText="1"/>
    </xf>
    <xf numFmtId="0" fontId="4" fillId="0" borderId="6" xfId="0" applyFont="1" applyBorder="1" applyAlignment="1">
      <alignment horizontal="left" vertical="center" wrapText="1"/>
    </xf>
    <xf numFmtId="0" fontId="4" fillId="0" borderId="6" xfId="0" applyFont="1" applyBorder="1" applyAlignment="1">
      <alignment vertical="center" wrapText="1"/>
    </xf>
    <xf numFmtId="0" fontId="4" fillId="0" borderId="6" xfId="0" applyFont="1" applyBorder="1" applyAlignment="1">
      <alignment horizontal="justify" vertical="center" wrapText="1"/>
    </xf>
    <xf numFmtId="0" fontId="6" fillId="0" borderId="6" xfId="0" applyFont="1" applyBorder="1" applyAlignment="1">
      <alignment horizontal="center" vertical="center" wrapText="1"/>
    </xf>
    <xf numFmtId="14" fontId="4" fillId="0" borderId="6" xfId="0" applyNumberFormat="1" applyFont="1" applyBorder="1" applyAlignment="1">
      <alignment horizontal="center" vertical="center"/>
    </xf>
    <xf numFmtId="0" fontId="4" fillId="0" borderId="0" xfId="0" applyFont="1" applyAlignment="1">
      <alignment vertical="center"/>
    </xf>
    <xf numFmtId="9" fontId="4" fillId="0" borderId="0" xfId="1" applyFont="1" applyFill="1"/>
    <xf numFmtId="0" fontId="4" fillId="0" borderId="0" xfId="0" applyFont="1" applyAlignment="1">
      <alignment horizontal="left"/>
    </xf>
    <xf numFmtId="0" fontId="4" fillId="0" borderId="7" xfId="0" applyFont="1" applyBorder="1" applyAlignment="1">
      <alignment horizontal="left" vertical="center"/>
    </xf>
    <xf numFmtId="0" fontId="4" fillId="0" borderId="7" xfId="0" applyFont="1" applyBorder="1" applyAlignment="1">
      <alignment horizontal="center" vertical="center"/>
    </xf>
    <xf numFmtId="0" fontId="12" fillId="0" borderId="6" xfId="0" applyFont="1" applyBorder="1" applyAlignment="1">
      <alignment horizontal="left" vertical="center" wrapText="1"/>
    </xf>
    <xf numFmtId="14" fontId="12" fillId="0" borderId="6" xfId="0" applyNumberFormat="1" applyFont="1" applyBorder="1" applyAlignment="1">
      <alignment horizontal="center" vertical="center"/>
    </xf>
    <xf numFmtId="0" fontId="10" fillId="0" borderId="6" xfId="0" applyFont="1" applyBorder="1" applyAlignment="1">
      <alignment horizontal="left" vertical="center" wrapText="1"/>
    </xf>
    <xf numFmtId="0" fontId="10" fillId="0" borderId="6" xfId="0" applyFont="1" applyBorder="1" applyAlignment="1">
      <alignment vertical="center" wrapText="1"/>
    </xf>
    <xf numFmtId="0" fontId="12" fillId="0" borderId="12" xfId="0" applyFont="1" applyBorder="1" applyAlignment="1">
      <alignment horizontal="left" vertical="center" wrapText="1"/>
    </xf>
    <xf numFmtId="0" fontId="4" fillId="0" borderId="8" xfId="0" applyFont="1" applyBorder="1"/>
    <xf numFmtId="0" fontId="24" fillId="0" borderId="6" xfId="0" applyFont="1" applyBorder="1" applyAlignment="1">
      <alignment horizontal="justify" vertical="center"/>
    </xf>
    <xf numFmtId="0" fontId="4" fillId="0" borderId="0" xfId="0" applyFont="1" applyAlignment="1">
      <alignment horizontal="left" vertical="center" wrapText="1"/>
    </xf>
    <xf numFmtId="0" fontId="20" fillId="0" borderId="6" xfId="0" applyFont="1" applyBorder="1" applyAlignment="1">
      <alignment vertical="center"/>
    </xf>
    <xf numFmtId="0" fontId="7" fillId="0" borderId="6" xfId="0" applyFont="1" applyBorder="1" applyAlignment="1">
      <alignment horizontal="center" vertical="center" wrapText="1"/>
    </xf>
    <xf numFmtId="0" fontId="9" fillId="0" borderId="6" xfId="0" applyFont="1" applyBorder="1" applyAlignment="1">
      <alignment horizontal="center" vertical="center" wrapText="1"/>
    </xf>
    <xf numFmtId="0" fontId="4" fillId="0" borderId="0" xfId="0" applyFont="1" applyAlignment="1">
      <alignment horizontal="center"/>
    </xf>
    <xf numFmtId="0" fontId="4" fillId="0" borderId="15" xfId="0" applyFont="1" applyBorder="1"/>
    <xf numFmtId="0" fontId="4" fillId="0" borderId="15" xfId="0" applyFont="1" applyBorder="1" applyAlignment="1">
      <alignment horizontal="left"/>
    </xf>
    <xf numFmtId="0" fontId="4" fillId="2" borderId="6" xfId="0" applyFont="1" applyFill="1" applyBorder="1" applyAlignment="1">
      <alignment vertical="center" wrapText="1"/>
    </xf>
    <xf numFmtId="0" fontId="12" fillId="2" borderId="6" xfId="0" applyFont="1" applyFill="1" applyBorder="1" applyAlignment="1">
      <alignment horizontal="left" vertical="center" wrapText="1"/>
    </xf>
    <xf numFmtId="0" fontId="4" fillId="2" borderId="6" xfId="0" applyFont="1" applyFill="1" applyBorder="1" applyAlignment="1">
      <alignment horizontal="left" vertical="center" wrapText="1"/>
    </xf>
    <xf numFmtId="0" fontId="2" fillId="2" borderId="6" xfId="0" applyFont="1" applyFill="1" applyBorder="1" applyAlignment="1">
      <alignment horizontal="left" vertical="center" wrapText="1"/>
    </xf>
    <xf numFmtId="49" fontId="2" fillId="2" borderId="6" xfId="0" applyNumberFormat="1" applyFont="1" applyFill="1" applyBorder="1" applyAlignment="1">
      <alignment horizontal="center" vertical="center" wrapText="1"/>
    </xf>
    <xf numFmtId="0" fontId="20" fillId="0" borderId="6" xfId="0" applyFont="1" applyBorder="1" applyAlignment="1">
      <alignment horizontal="left" vertical="center" wrapText="1"/>
    </xf>
    <xf numFmtId="0" fontId="6" fillId="0" borderId="6"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2" fillId="0" borderId="6" xfId="0" applyFont="1" applyBorder="1" applyAlignment="1">
      <alignment horizontal="center" vertical="center" wrapText="1"/>
    </xf>
    <xf numFmtId="0" fontId="2" fillId="2" borderId="6" xfId="0" applyFont="1" applyFill="1" applyBorder="1" applyAlignment="1">
      <alignment horizontal="center" vertical="center" wrapText="1"/>
    </xf>
    <xf numFmtId="0" fontId="4" fillId="0" borderId="0" xfId="0" applyFont="1" applyAlignment="1">
      <alignment wrapText="1"/>
    </xf>
    <xf numFmtId="0" fontId="2" fillId="0" borderId="12" xfId="0" applyFont="1" applyBorder="1" applyAlignment="1">
      <alignment horizontal="center" vertical="center" wrapText="1"/>
    </xf>
    <xf numFmtId="0" fontId="4" fillId="0" borderId="12" xfId="0" applyFont="1" applyBorder="1" applyAlignment="1">
      <alignment horizontal="left" vertical="center" wrapText="1"/>
    </xf>
    <xf numFmtId="14" fontId="4" fillId="0" borderId="12" xfId="0" applyNumberFormat="1" applyFont="1" applyBorder="1" applyAlignment="1">
      <alignment horizontal="center" vertical="center"/>
    </xf>
    <xf numFmtId="0" fontId="4" fillId="0" borderId="6" xfId="0" applyFont="1" applyBorder="1" applyAlignment="1">
      <alignment wrapText="1"/>
    </xf>
    <xf numFmtId="0" fontId="2" fillId="0" borderId="6" xfId="0" applyFont="1" applyBorder="1" applyAlignment="1">
      <alignment vertical="center" wrapText="1"/>
    </xf>
    <xf numFmtId="0" fontId="20" fillId="0" borderId="6" xfId="0" applyFont="1" applyBorder="1" applyAlignment="1">
      <alignment vertical="center" wrapText="1"/>
    </xf>
    <xf numFmtId="0" fontId="4" fillId="0" borderId="15" xfId="0" applyFont="1" applyBorder="1" applyAlignment="1">
      <alignment horizontal="center"/>
    </xf>
    <xf numFmtId="0" fontId="8" fillId="0" borderId="6" xfId="0" applyFont="1" applyBorder="1" applyAlignment="1">
      <alignment horizontal="left" vertical="center" wrapText="1"/>
    </xf>
    <xf numFmtId="0" fontId="8" fillId="0" borderId="6" xfId="0" applyFont="1" applyBorder="1" applyAlignment="1">
      <alignment vertical="center" wrapText="1"/>
    </xf>
    <xf numFmtId="0" fontId="20" fillId="0" borderId="0" xfId="0" applyFont="1"/>
    <xf numFmtId="0" fontId="20" fillId="0" borderId="0" xfId="0" applyFont="1" applyAlignment="1">
      <alignment horizontal="center"/>
    </xf>
    <xf numFmtId="0" fontId="20" fillId="0" borderId="15" xfId="0" applyFont="1" applyBorder="1"/>
    <xf numFmtId="0" fontId="20" fillId="0" borderId="15" xfId="0" applyFont="1" applyBorder="1" applyAlignment="1">
      <alignment vertical="center"/>
    </xf>
    <xf numFmtId="0" fontId="20" fillId="0" borderId="0" xfId="0" applyFont="1" applyAlignment="1">
      <alignment vertical="center"/>
    </xf>
    <xf numFmtId="0" fontId="20" fillId="2" borderId="6" xfId="0" applyFont="1" applyFill="1" applyBorder="1" applyAlignment="1">
      <alignment vertical="center" wrapText="1"/>
    </xf>
    <xf numFmtId="0" fontId="25" fillId="2" borderId="6" xfId="0" applyFont="1" applyFill="1" applyBorder="1" applyAlignment="1">
      <alignment horizontal="left" vertical="center" wrapText="1"/>
    </xf>
    <xf numFmtId="14" fontId="25" fillId="2" borderId="6" xfId="0" applyNumberFormat="1" applyFont="1" applyFill="1" applyBorder="1" applyAlignment="1">
      <alignment horizontal="center" vertical="center" wrapText="1"/>
    </xf>
    <xf numFmtId="0" fontId="20" fillId="0" borderId="15" xfId="0" applyFont="1" applyBorder="1" applyAlignment="1">
      <alignment horizontal="left" vertical="center"/>
    </xf>
    <xf numFmtId="0" fontId="20" fillId="0" borderId="0" xfId="0" applyFont="1" applyAlignment="1">
      <alignment horizontal="left" vertical="center"/>
    </xf>
    <xf numFmtId="14" fontId="12" fillId="2" borderId="6" xfId="0" applyNumberFormat="1" applyFont="1" applyFill="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27" fillId="2" borderId="6" xfId="0" applyFont="1" applyFill="1" applyBorder="1" applyAlignment="1">
      <alignment horizontal="left" vertical="center" wrapText="1"/>
    </xf>
    <xf numFmtId="0" fontId="18" fillId="0" borderId="0" xfId="0" applyFont="1"/>
    <xf numFmtId="0" fontId="18" fillId="0" borderId="0" xfId="0" applyFont="1" applyAlignment="1">
      <alignment vertical="center"/>
    </xf>
    <xf numFmtId="0" fontId="10" fillId="0" borderId="0" xfId="0" applyFont="1"/>
    <xf numFmtId="0" fontId="10" fillId="0" borderId="0" xfId="0" applyFont="1" applyAlignment="1">
      <alignment horizontal="left"/>
    </xf>
    <xf numFmtId="0" fontId="10" fillId="0" borderId="5" xfId="0" applyFont="1" applyBorder="1"/>
    <xf numFmtId="0" fontId="4" fillId="0" borderId="8"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0" fillId="0" borderId="1" xfId="0" applyFont="1" applyBorder="1"/>
    <xf numFmtId="0" fontId="7" fillId="0" borderId="9" xfId="0" applyFont="1" applyBorder="1" applyAlignment="1">
      <alignment horizontal="center" vertical="center"/>
    </xf>
    <xf numFmtId="0" fontId="10" fillId="0" borderId="6" xfId="0" applyFont="1" applyBorder="1" applyAlignment="1">
      <alignment horizontal="center" vertical="center"/>
    </xf>
    <xf numFmtId="0" fontId="7" fillId="0" borderId="6" xfId="0" applyFont="1" applyBorder="1" applyAlignment="1">
      <alignment horizontal="center" vertical="center"/>
    </xf>
    <xf numFmtId="0" fontId="10" fillId="0" borderId="3" xfId="0" applyFont="1" applyBorder="1"/>
    <xf numFmtId="0" fontId="10" fillId="0" borderId="4" xfId="0" applyFont="1" applyBorder="1"/>
    <xf numFmtId="0" fontId="2" fillId="0" borderId="6" xfId="0" applyFont="1" applyBorder="1" applyAlignment="1">
      <alignment horizontal="center" vertical="center"/>
    </xf>
    <xf numFmtId="0" fontId="24" fillId="0" borderId="9" xfId="0" applyFont="1" applyBorder="1" applyAlignment="1">
      <alignment horizontal="left" vertical="center" wrapText="1"/>
    </xf>
    <xf numFmtId="14" fontId="4" fillId="0" borderId="7" xfId="0" applyNumberFormat="1" applyFont="1" applyBorder="1" applyAlignment="1">
      <alignment horizontal="center" vertical="center"/>
    </xf>
    <xf numFmtId="14" fontId="4" fillId="0" borderId="6" xfId="0" applyNumberFormat="1" applyFont="1" applyBorder="1" applyAlignment="1">
      <alignment horizontal="center" vertical="center" wrapText="1"/>
    </xf>
    <xf numFmtId="14" fontId="4" fillId="2" borderId="6" xfId="0" applyNumberFormat="1" applyFont="1" applyFill="1" applyBorder="1" applyAlignment="1">
      <alignment horizontal="center" vertical="center"/>
    </xf>
    <xf numFmtId="0" fontId="29" fillId="2" borderId="6" xfId="0" applyFont="1" applyFill="1" applyBorder="1"/>
    <xf numFmtId="0" fontId="29" fillId="2" borderId="6" xfId="0" applyFont="1" applyFill="1" applyBorder="1" applyAlignment="1">
      <alignment horizontal="center"/>
    </xf>
    <xf numFmtId="0" fontId="29" fillId="4" borderId="6" xfId="0" applyFont="1" applyFill="1" applyBorder="1" applyAlignment="1">
      <alignment horizontal="center"/>
    </xf>
    <xf numFmtId="0" fontId="29" fillId="2" borderId="0" xfId="0" applyFont="1" applyFill="1"/>
    <xf numFmtId="0" fontId="29" fillId="2" borderId="0" xfId="0" applyFont="1" applyFill="1" applyAlignment="1">
      <alignment horizontal="center"/>
    </xf>
    <xf numFmtId="0" fontId="16" fillId="0" borderId="0" xfId="2" applyFont="1" applyAlignment="1">
      <alignment horizontal="center" vertical="center" wrapText="1"/>
    </xf>
    <xf numFmtId="0" fontId="31" fillId="3" borderId="6" xfId="0" applyFont="1" applyFill="1" applyBorder="1" applyAlignment="1">
      <alignment horizontal="center" vertical="center" wrapText="1"/>
    </xf>
    <xf numFmtId="0" fontId="14" fillId="0" borderId="12" xfId="0" applyFont="1" applyBorder="1" applyAlignment="1">
      <alignment horizontal="center" vertical="center" wrapText="1"/>
    </xf>
    <xf numFmtId="0" fontId="29" fillId="0" borderId="6" xfId="0" applyFont="1" applyBorder="1"/>
    <xf numFmtId="0" fontId="29" fillId="0" borderId="6" xfId="0" applyFont="1" applyBorder="1" applyAlignment="1">
      <alignment horizontal="center"/>
    </xf>
    <xf numFmtId="0" fontId="4" fillId="0" borderId="9" xfId="0" applyFont="1" applyBorder="1" applyAlignment="1">
      <alignment horizontal="left" vertical="center" wrapText="1"/>
    </xf>
    <xf numFmtId="14" fontId="12" fillId="0" borderId="6" xfId="0" applyNumberFormat="1" applyFont="1" applyBorder="1" applyAlignment="1">
      <alignment horizontal="center" vertical="center" wrapText="1"/>
    </xf>
    <xf numFmtId="0" fontId="4" fillId="0" borderId="0" xfId="0" applyFont="1" applyAlignment="1">
      <alignment vertical="center" wrapText="1"/>
    </xf>
    <xf numFmtId="0" fontId="21" fillId="0" borderId="12" xfId="0" applyFont="1" applyBorder="1" applyAlignment="1">
      <alignment horizontal="center" vertical="center" wrapText="1"/>
    </xf>
    <xf numFmtId="14" fontId="4" fillId="2" borderId="12" xfId="0" applyNumberFormat="1" applyFont="1" applyFill="1" applyBorder="1" applyAlignment="1">
      <alignment horizontal="center" vertical="center"/>
    </xf>
    <xf numFmtId="0" fontId="4" fillId="2" borderId="6" xfId="0" applyFont="1" applyFill="1" applyBorder="1" applyAlignment="1">
      <alignment horizontal="center" vertical="center"/>
    </xf>
    <xf numFmtId="9" fontId="33" fillId="0" borderId="6" xfId="0" applyNumberFormat="1" applyFont="1" applyBorder="1" applyAlignment="1">
      <alignment horizontal="left" vertical="center" wrapText="1"/>
    </xf>
    <xf numFmtId="0" fontId="3" fillId="0" borderId="6" xfId="0" applyFont="1" applyBorder="1" applyAlignment="1">
      <alignment horizontal="center" vertical="center" wrapText="1"/>
    </xf>
    <xf numFmtId="0" fontId="10" fillId="2" borderId="0" xfId="0" applyFont="1" applyFill="1" applyAlignment="1">
      <alignment vertical="center"/>
    </xf>
    <xf numFmtId="0" fontId="10" fillId="0" borderId="0" xfId="0" applyFont="1" applyAlignment="1">
      <alignment horizontal="center"/>
    </xf>
    <xf numFmtId="0" fontId="10" fillId="0" borderId="3" xfId="0" applyFont="1" applyBorder="1" applyAlignment="1">
      <alignment horizontal="center"/>
    </xf>
    <xf numFmtId="0" fontId="10" fillId="2" borderId="0" xfId="0" applyFont="1" applyFill="1" applyAlignment="1">
      <alignment horizontal="center" vertical="center"/>
    </xf>
    <xf numFmtId="0" fontId="10" fillId="0" borderId="4" xfId="0" applyFont="1" applyBorder="1" applyAlignment="1">
      <alignment horizontal="center"/>
    </xf>
    <xf numFmtId="0" fontId="14" fillId="0" borderId="6" xfId="0" applyFont="1" applyBorder="1" applyAlignment="1">
      <alignment horizontal="center" vertical="center" wrapText="1"/>
    </xf>
    <xf numFmtId="0" fontId="6" fillId="0" borderId="6" xfId="0" applyFont="1" applyBorder="1" applyAlignment="1">
      <alignment horizontal="left" vertical="center"/>
    </xf>
    <xf numFmtId="0" fontId="30" fillId="3" borderId="16" xfId="4" applyFont="1" applyFill="1" applyBorder="1" applyAlignment="1">
      <alignment horizontal="left" vertical="center" wrapText="1"/>
    </xf>
    <xf numFmtId="0" fontId="30" fillId="3" borderId="16" xfId="4" applyFont="1" applyFill="1" applyBorder="1" applyAlignment="1">
      <alignment horizontal="center" vertical="center" wrapText="1"/>
    </xf>
    <xf numFmtId="0" fontId="7" fillId="6" borderId="6" xfId="0" applyFont="1" applyFill="1" applyBorder="1" applyAlignment="1">
      <alignment horizontal="center" vertical="center" wrapText="1"/>
    </xf>
    <xf numFmtId="0" fontId="7" fillId="6" borderId="6" xfId="0" applyFont="1" applyFill="1" applyBorder="1" applyAlignment="1">
      <alignment horizontal="center" vertical="center"/>
    </xf>
    <xf numFmtId="0" fontId="10" fillId="0" borderId="0" xfId="0" applyFont="1" applyAlignment="1">
      <alignment vertical="center"/>
    </xf>
    <xf numFmtId="0" fontId="10" fillId="0" borderId="12" xfId="0" applyFont="1" applyBorder="1"/>
    <xf numFmtId="0" fontId="10" fillId="0" borderId="13" xfId="0" applyFont="1" applyBorder="1"/>
    <xf numFmtId="0" fontId="10" fillId="0" borderId="7" xfId="0" applyFont="1" applyBorder="1"/>
    <xf numFmtId="0" fontId="30" fillId="0" borderId="0" xfId="4" applyFont="1" applyAlignment="1">
      <alignment horizontal="left" vertical="center" wrapText="1"/>
    </xf>
    <xf numFmtId="0" fontId="30" fillId="0" borderId="0" xfId="4" applyFont="1" applyAlignment="1">
      <alignment horizontal="center" vertical="center" wrapText="1"/>
    </xf>
    <xf numFmtId="9" fontId="10" fillId="0" borderId="0" xfId="1" applyFont="1" applyFill="1" applyAlignment="1">
      <alignment horizontal="center" vertical="center"/>
    </xf>
    <xf numFmtId="0" fontId="7" fillId="7" borderId="6" xfId="0" applyFont="1" applyFill="1" applyBorder="1" applyAlignment="1">
      <alignment horizontal="center" vertical="center" wrapText="1"/>
    </xf>
    <xf numFmtId="0" fontId="7" fillId="8" borderId="6" xfId="0" applyFont="1" applyFill="1" applyBorder="1" applyAlignment="1">
      <alignment horizontal="center" vertical="center" wrapText="1"/>
    </xf>
    <xf numFmtId="9" fontId="37" fillId="8" borderId="6" xfId="1" applyFont="1" applyFill="1" applyBorder="1" applyAlignment="1">
      <alignment horizontal="center" vertical="center" wrapText="1"/>
    </xf>
    <xf numFmtId="9" fontId="10" fillId="0" borderId="6" xfId="1" applyFont="1" applyFill="1" applyBorder="1" applyAlignment="1">
      <alignment horizontal="center" vertical="center" wrapText="1"/>
    </xf>
    <xf numFmtId="9" fontId="10" fillId="0" borderId="0" xfId="1" applyFont="1" applyAlignment="1">
      <alignment horizontal="center" vertical="center"/>
    </xf>
    <xf numFmtId="9" fontId="10" fillId="2" borderId="6" xfId="0" applyNumberFormat="1" applyFont="1" applyFill="1" applyBorder="1" applyAlignment="1">
      <alignment horizontal="center" vertical="center" wrapText="1"/>
    </xf>
    <xf numFmtId="0" fontId="7" fillId="0" borderId="12" xfId="0" applyFont="1" applyBorder="1" applyAlignment="1">
      <alignment horizontal="center" vertical="center" wrapText="1"/>
    </xf>
    <xf numFmtId="0" fontId="2" fillId="0" borderId="0" xfId="0" applyFont="1" applyAlignment="1">
      <alignment horizontal="center" vertical="center" wrapText="1"/>
    </xf>
    <xf numFmtId="15" fontId="4" fillId="0" borderId="4" xfId="0" applyNumberFormat="1" applyFont="1" applyBorder="1"/>
    <xf numFmtId="0" fontId="39" fillId="0" borderId="0" xfId="0" applyFont="1"/>
    <xf numFmtId="0" fontId="36" fillId="0" borderId="18" xfId="2" applyFont="1" applyBorder="1" applyAlignment="1">
      <alignment horizontal="center" vertical="center" wrapText="1"/>
    </xf>
    <xf numFmtId="0" fontId="7" fillId="9" borderId="6" xfId="0" applyFont="1" applyFill="1" applyBorder="1" applyAlignment="1">
      <alignment horizontal="center" vertical="center"/>
    </xf>
    <xf numFmtId="0" fontId="7" fillId="9" borderId="6" xfId="0"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center" vertical="center" wrapText="1"/>
    </xf>
    <xf numFmtId="0" fontId="14" fillId="0" borderId="0" xfId="0" applyFont="1" applyAlignment="1">
      <alignment horizontal="center" vertical="center" wrapText="1"/>
    </xf>
    <xf numFmtId="0" fontId="10" fillId="0" borderId="0" xfId="0" applyFont="1" applyAlignment="1">
      <alignment vertical="center" wrapText="1"/>
    </xf>
    <xf numFmtId="0" fontId="12" fillId="0" borderId="0" xfId="0" applyFont="1" applyAlignment="1">
      <alignment horizontal="left" vertical="center" wrapText="1"/>
    </xf>
    <xf numFmtId="0" fontId="31" fillId="3" borderId="0" xfId="0" applyFont="1" applyFill="1" applyAlignment="1">
      <alignment horizontal="center" vertical="center" wrapText="1"/>
    </xf>
    <xf numFmtId="0" fontId="30" fillId="3" borderId="0" xfId="4" applyFont="1" applyFill="1" applyAlignment="1">
      <alignment horizontal="left" vertical="center" wrapText="1"/>
    </xf>
    <xf numFmtId="0" fontId="30" fillId="3" borderId="0" xfId="4" applyFont="1" applyFill="1" applyAlignment="1">
      <alignment horizontal="center" vertical="center" wrapText="1"/>
    </xf>
    <xf numFmtId="0" fontId="10" fillId="0" borderId="0" xfId="0" applyFont="1" applyAlignment="1">
      <alignment horizontal="left" vertical="center" wrapText="1"/>
    </xf>
    <xf numFmtId="9" fontId="10" fillId="2" borderId="0" xfId="0" applyNumberFormat="1" applyFont="1" applyFill="1" applyAlignment="1">
      <alignment horizontal="center" vertical="center" wrapText="1"/>
    </xf>
    <xf numFmtId="0" fontId="2" fillId="9" borderId="6" xfId="0" applyFont="1" applyFill="1" applyBorder="1" applyAlignment="1">
      <alignment horizontal="center" vertical="center" wrapText="1"/>
    </xf>
    <xf numFmtId="9" fontId="10" fillId="0" borderId="0" xfId="1" applyFont="1" applyFill="1" applyBorder="1" applyAlignment="1">
      <alignment horizontal="center" vertical="center" wrapText="1"/>
    </xf>
    <xf numFmtId="0" fontId="2" fillId="9" borderId="7" xfId="0" applyFont="1" applyFill="1" applyBorder="1" applyAlignment="1">
      <alignment horizontal="center" vertical="center" wrapText="1"/>
    </xf>
    <xf numFmtId="0" fontId="21" fillId="0" borderId="6" xfId="0" applyFont="1" applyBorder="1" applyAlignment="1">
      <alignment horizontal="center" vertical="center" wrapText="1"/>
    </xf>
    <xf numFmtId="9" fontId="10" fillId="0" borderId="22" xfId="1" applyFont="1" applyBorder="1" applyAlignment="1">
      <alignment vertical="center"/>
    </xf>
    <xf numFmtId="0" fontId="12" fillId="2" borderId="12" xfId="0" applyFont="1" applyFill="1" applyBorder="1" applyAlignment="1">
      <alignment horizontal="left" vertical="center" wrapText="1"/>
    </xf>
    <xf numFmtId="9" fontId="10" fillId="0" borderId="0" xfId="1" applyFont="1" applyBorder="1" applyAlignment="1">
      <alignment horizontal="center" vertical="center"/>
    </xf>
    <xf numFmtId="0" fontId="10" fillId="0" borderId="22" xfId="0" applyFont="1" applyBorder="1"/>
    <xf numFmtId="9" fontId="10" fillId="0" borderId="22" xfId="1" applyFont="1" applyBorder="1" applyAlignment="1">
      <alignment horizontal="center" vertical="center"/>
    </xf>
    <xf numFmtId="0" fontId="17" fillId="9" borderId="7" xfId="0" applyFont="1" applyFill="1" applyBorder="1" applyAlignment="1">
      <alignment horizontal="center" vertical="center" wrapText="1"/>
    </xf>
    <xf numFmtId="0" fontId="31" fillId="9" borderId="7" xfId="0" applyFont="1" applyFill="1" applyBorder="1" applyAlignment="1">
      <alignment horizontal="center" vertical="center" wrapText="1"/>
    </xf>
    <xf numFmtId="0" fontId="17" fillId="3" borderId="18" xfId="0" applyFont="1" applyFill="1" applyBorder="1" applyAlignment="1">
      <alignment horizontal="left" vertical="top" wrapText="1"/>
    </xf>
    <xf numFmtId="0" fontId="14" fillId="3" borderId="12" xfId="0" applyFont="1" applyFill="1" applyBorder="1" applyAlignment="1">
      <alignment horizontal="left" vertical="center" wrapText="1"/>
    </xf>
    <xf numFmtId="0" fontId="14" fillId="3" borderId="12" xfId="0" applyFont="1" applyFill="1" applyBorder="1" applyAlignment="1">
      <alignment vertical="center" wrapText="1"/>
    </xf>
    <xf numFmtId="0" fontId="30" fillId="3" borderId="12" xfId="4" applyFont="1" applyFill="1" applyBorder="1" applyAlignment="1">
      <alignment vertical="center" wrapText="1"/>
    </xf>
    <xf numFmtId="9" fontId="10" fillId="2" borderId="12" xfId="0" applyNumberFormat="1" applyFont="1" applyFill="1" applyBorder="1" applyAlignment="1">
      <alignment horizontal="center" vertical="center" wrapText="1"/>
    </xf>
    <xf numFmtId="0" fontId="2" fillId="9" borderId="7" xfId="0" applyFont="1" applyFill="1" applyBorder="1" applyAlignment="1">
      <alignment horizontal="left" vertical="center" wrapText="1"/>
    </xf>
    <xf numFmtId="0" fontId="2" fillId="0" borderId="18" xfId="0" applyFont="1" applyBorder="1" applyAlignment="1">
      <alignment horizontal="left"/>
    </xf>
    <xf numFmtId="0" fontId="7" fillId="7" borderId="7" xfId="0" applyFont="1" applyFill="1" applyBorder="1" applyAlignment="1">
      <alignment horizontal="center" vertical="center" wrapText="1"/>
    </xf>
    <xf numFmtId="0" fontId="7" fillId="0" borderId="0" xfId="0" applyFont="1" applyAlignment="1">
      <alignment horizontal="left" vertical="center"/>
    </xf>
    <xf numFmtId="9" fontId="37" fillId="7" borderId="8" xfId="1" applyFont="1" applyFill="1" applyBorder="1" applyAlignment="1">
      <alignment horizontal="center" vertical="center" wrapText="1"/>
    </xf>
    <xf numFmtId="9" fontId="12" fillId="3" borderId="19" xfId="1" applyFont="1" applyFill="1" applyBorder="1" applyAlignment="1">
      <alignment horizontal="center" vertical="center" wrapText="1"/>
    </xf>
    <xf numFmtId="9" fontId="7" fillId="7" borderId="8" xfId="1" applyFont="1" applyFill="1" applyBorder="1" applyAlignment="1">
      <alignment horizontal="center" vertical="center" wrapText="1"/>
    </xf>
    <xf numFmtId="9" fontId="7" fillId="7" borderId="17" xfId="1" applyFont="1" applyFill="1" applyBorder="1" applyAlignment="1">
      <alignment horizontal="center" vertical="center" wrapText="1"/>
    </xf>
    <xf numFmtId="0" fontId="13" fillId="0" borderId="0" xfId="0" applyFont="1" applyAlignment="1">
      <alignment horizontal="center" vertical="center" wrapText="1"/>
    </xf>
    <xf numFmtId="0" fontId="7" fillId="2" borderId="18" xfId="0" applyFont="1" applyFill="1" applyBorder="1" applyAlignment="1">
      <alignment horizontal="left" vertical="center" wrapText="1"/>
    </xf>
    <xf numFmtId="49" fontId="37" fillId="2" borderId="6" xfId="0" applyNumberFormat="1" applyFont="1" applyFill="1" applyBorder="1" applyAlignment="1">
      <alignment horizontal="center" vertical="center" wrapText="1"/>
    </xf>
    <xf numFmtId="14" fontId="4" fillId="2" borderId="6" xfId="0" applyNumberFormat="1" applyFont="1" applyFill="1" applyBorder="1" applyAlignment="1">
      <alignment horizontal="center" vertical="center" wrapText="1"/>
    </xf>
    <xf numFmtId="14" fontId="8" fillId="0" borderId="6" xfId="0" applyNumberFormat="1" applyFont="1" applyBorder="1" applyAlignment="1">
      <alignment horizontal="center" vertical="center" wrapText="1"/>
    </xf>
    <xf numFmtId="0" fontId="4" fillId="2" borderId="8" xfId="0" applyFont="1" applyFill="1" applyBorder="1" applyAlignment="1">
      <alignment vertical="center" wrapText="1"/>
    </xf>
    <xf numFmtId="49" fontId="4" fillId="2" borderId="6" xfId="0" applyNumberFormat="1" applyFont="1" applyFill="1" applyBorder="1" applyAlignment="1">
      <alignment horizontal="left" vertical="top" wrapText="1"/>
    </xf>
    <xf numFmtId="9" fontId="33" fillId="0" borderId="8" xfId="0" applyNumberFormat="1" applyFont="1" applyBorder="1" applyAlignment="1">
      <alignment horizontal="left" vertical="center" wrapText="1"/>
    </xf>
    <xf numFmtId="0" fontId="28" fillId="0" borderId="7" xfId="0" applyFont="1" applyBorder="1" applyAlignment="1">
      <alignment wrapText="1"/>
    </xf>
    <xf numFmtId="0" fontId="4" fillId="0" borderId="7" xfId="0" applyFont="1" applyBorder="1" applyAlignment="1">
      <alignment horizontal="left" vertical="center" wrapText="1"/>
    </xf>
    <xf numFmtId="0" fontId="4" fillId="0" borderId="24" xfId="0" applyFont="1" applyBorder="1" applyAlignment="1">
      <alignment vertical="center" wrapText="1"/>
    </xf>
    <xf numFmtId="0" fontId="4" fillId="0" borderId="25" xfId="0" applyFont="1" applyBorder="1" applyAlignment="1">
      <alignment horizontal="left" vertical="center" wrapText="1"/>
    </xf>
    <xf numFmtId="0" fontId="4" fillId="0" borderId="0" xfId="0" applyFont="1" applyAlignment="1">
      <alignment horizontal="left" vertical="top"/>
    </xf>
    <xf numFmtId="49" fontId="2" fillId="2" borderId="6" xfId="0" applyNumberFormat="1" applyFont="1" applyFill="1" applyBorder="1" applyAlignment="1">
      <alignment horizontal="center" vertical="top" wrapText="1"/>
    </xf>
    <xf numFmtId="0" fontId="4" fillId="2" borderId="6" xfId="0" applyFont="1" applyFill="1" applyBorder="1" applyAlignment="1">
      <alignment horizontal="left" vertical="top" wrapText="1"/>
    </xf>
    <xf numFmtId="0" fontId="4" fillId="2" borderId="12" xfId="0" applyFont="1" applyFill="1" applyBorder="1" applyAlignment="1">
      <alignment horizontal="left" vertical="top" wrapText="1"/>
    </xf>
    <xf numFmtId="0" fontId="4" fillId="0" borderId="23" xfId="0" applyFont="1" applyBorder="1" applyAlignment="1">
      <alignment horizontal="left" vertical="top" wrapText="1"/>
    </xf>
    <xf numFmtId="0" fontId="44" fillId="0" borderId="6" xfId="0" applyFont="1" applyBorder="1" applyAlignment="1">
      <alignment horizontal="left" vertical="center" wrapText="1"/>
    </xf>
    <xf numFmtId="0" fontId="38" fillId="10" borderId="6" xfId="0" applyFont="1" applyFill="1" applyBorder="1" applyAlignment="1">
      <alignment wrapText="1"/>
    </xf>
    <xf numFmtId="0" fontId="42" fillId="0" borderId="6" xfId="0" applyFont="1" applyBorder="1" applyAlignment="1">
      <alignment horizontal="left" vertical="center" wrapText="1"/>
    </xf>
    <xf numFmtId="9" fontId="12" fillId="0" borderId="9" xfId="1" applyFont="1" applyBorder="1" applyAlignment="1">
      <alignment horizontal="center" vertical="center" wrapText="1"/>
    </xf>
    <xf numFmtId="9" fontId="12" fillId="0" borderId="6" xfId="1" applyFont="1" applyBorder="1" applyAlignment="1">
      <alignment horizontal="center" vertical="center"/>
    </xf>
    <xf numFmtId="0" fontId="4" fillId="2" borderId="9" xfId="0" applyFont="1" applyFill="1" applyBorder="1" applyAlignment="1">
      <alignment vertical="center" wrapText="1"/>
    </xf>
    <xf numFmtId="0" fontId="18" fillId="0" borderId="0" xfId="0" applyFont="1" applyAlignment="1">
      <alignment horizontal="center" vertical="center"/>
    </xf>
    <xf numFmtId="9" fontId="4" fillId="0" borderId="6" xfId="0" applyNumberFormat="1" applyFont="1" applyBorder="1" applyAlignment="1">
      <alignment horizontal="center" vertical="center" wrapText="1"/>
    </xf>
    <xf numFmtId="49" fontId="24" fillId="2" borderId="6" xfId="0" applyNumberFormat="1" applyFont="1" applyFill="1" applyBorder="1" applyAlignment="1">
      <alignment horizontal="left" vertical="top" wrapText="1"/>
    </xf>
    <xf numFmtId="9" fontId="4" fillId="0" borderId="6" xfId="0" applyNumberFormat="1" applyFont="1" applyBorder="1" applyAlignment="1">
      <alignment horizontal="center" vertical="center"/>
    </xf>
    <xf numFmtId="0" fontId="49" fillId="2" borderId="6" xfId="0" applyFont="1" applyFill="1" applyBorder="1" applyAlignment="1">
      <alignment horizontal="left" vertical="top" wrapText="1"/>
    </xf>
    <xf numFmtId="0" fontId="4" fillId="0" borderId="6" xfId="0" applyFont="1" applyBorder="1" applyAlignment="1">
      <alignment horizontal="justify" vertical="center"/>
    </xf>
    <xf numFmtId="0" fontId="24" fillId="0" borderId="6" xfId="0" applyFont="1" applyBorder="1" applyAlignment="1">
      <alignment vertical="center" wrapText="1"/>
    </xf>
    <xf numFmtId="14" fontId="4" fillId="2" borderId="12" xfId="0" applyNumberFormat="1" applyFont="1" applyFill="1" applyBorder="1" applyAlignment="1">
      <alignment horizontal="center" vertical="center" wrapText="1"/>
    </xf>
    <xf numFmtId="14" fontId="4" fillId="2" borderId="23" xfId="0" applyNumberFormat="1" applyFont="1" applyFill="1" applyBorder="1" applyAlignment="1">
      <alignment horizontal="center" vertical="center" wrapText="1"/>
    </xf>
    <xf numFmtId="14" fontId="4" fillId="2" borderId="7" xfId="0" applyNumberFormat="1" applyFont="1" applyFill="1" applyBorder="1" applyAlignment="1">
      <alignment horizontal="center" vertical="center" wrapText="1"/>
    </xf>
    <xf numFmtId="0" fontId="20" fillId="0" borderId="6" xfId="0" applyFont="1" applyBorder="1" applyAlignment="1">
      <alignment horizontal="center" vertical="center" wrapText="1"/>
    </xf>
    <xf numFmtId="0" fontId="24" fillId="0" borderId="6" xfId="0" applyFont="1" applyBorder="1" applyAlignment="1">
      <alignment horizontal="left" vertical="center" wrapText="1"/>
    </xf>
    <xf numFmtId="0" fontId="24" fillId="11" borderId="6" xfId="0" applyFont="1" applyFill="1" applyBorder="1" applyAlignment="1">
      <alignment vertical="center" wrapText="1"/>
    </xf>
    <xf numFmtId="0" fontId="10" fillId="12" borderId="0" xfId="0" applyFont="1" applyFill="1"/>
    <xf numFmtId="0" fontId="16" fillId="12" borderId="0" xfId="2" applyFont="1" applyFill="1" applyAlignment="1">
      <alignment horizontal="center" vertical="center" wrapText="1"/>
    </xf>
    <xf numFmtId="0" fontId="2" fillId="12" borderId="6" xfId="0" applyFont="1" applyFill="1" applyBorder="1" applyAlignment="1">
      <alignment vertical="center" wrapText="1"/>
    </xf>
    <xf numFmtId="0" fontId="50" fillId="2" borderId="6" xfId="0" applyFont="1" applyFill="1" applyBorder="1" applyAlignment="1">
      <alignment horizontal="justify" vertical="center" wrapText="1"/>
    </xf>
    <xf numFmtId="9" fontId="50" fillId="2" borderId="6" xfId="0" applyNumberFormat="1" applyFont="1" applyFill="1" applyBorder="1" applyAlignment="1">
      <alignment horizontal="center" vertical="center" wrapText="1"/>
    </xf>
    <xf numFmtId="0" fontId="4" fillId="0" borderId="0" xfId="0" applyFont="1" applyAlignment="1">
      <alignment horizontal="center" wrapText="1"/>
    </xf>
    <xf numFmtId="14" fontId="4" fillId="0" borderId="12" xfId="0" applyNumberFormat="1" applyFont="1" applyBorder="1" applyAlignment="1">
      <alignment horizontal="center" vertical="center" wrapText="1"/>
    </xf>
    <xf numFmtId="0" fontId="4" fillId="2" borderId="6" xfId="0" applyFont="1" applyFill="1" applyBorder="1" applyAlignment="1">
      <alignment horizontal="center" vertical="center" wrapText="1"/>
    </xf>
    <xf numFmtId="14" fontId="8" fillId="2" borderId="6" xfId="0" applyNumberFormat="1" applyFont="1" applyFill="1" applyBorder="1" applyAlignment="1">
      <alignment horizontal="center" vertical="center" wrapText="1"/>
    </xf>
    <xf numFmtId="14" fontId="4" fillId="0" borderId="7" xfId="0" applyNumberFormat="1" applyFont="1" applyBorder="1" applyAlignment="1">
      <alignment horizontal="center" vertical="center" wrapText="1"/>
    </xf>
    <xf numFmtId="0" fontId="26" fillId="0" borderId="6" xfId="0" applyFont="1" applyBorder="1" applyAlignment="1">
      <alignment vertical="center" wrapText="1"/>
    </xf>
    <xf numFmtId="0" fontId="10" fillId="2" borderId="6" xfId="0" applyFont="1" applyFill="1" applyBorder="1" applyAlignment="1">
      <alignment horizontal="left" vertical="center" wrapText="1"/>
    </xf>
    <xf numFmtId="9" fontId="10" fillId="2" borderId="6" xfId="0" applyNumberFormat="1" applyFont="1" applyFill="1" applyBorder="1" applyAlignment="1">
      <alignment horizontal="center" vertical="center"/>
    </xf>
    <xf numFmtId="0" fontId="8" fillId="0" borderId="6" xfId="0" applyFont="1" applyBorder="1" applyAlignment="1">
      <alignment horizontal="justify" vertical="center" wrapText="1"/>
    </xf>
    <xf numFmtId="0" fontId="2" fillId="2" borderId="6" xfId="0" applyFont="1" applyFill="1" applyBorder="1" applyAlignment="1">
      <alignment vertical="center" wrapText="1"/>
    </xf>
    <xf numFmtId="0" fontId="2" fillId="2" borderId="0" xfId="0" applyFont="1" applyFill="1" applyAlignment="1">
      <alignment vertical="center" wrapText="1"/>
    </xf>
    <xf numFmtId="9" fontId="20" fillId="0" borderId="6" xfId="0" applyNumberFormat="1" applyFont="1" applyBorder="1" applyAlignment="1">
      <alignment horizontal="center" vertical="center"/>
    </xf>
    <xf numFmtId="0" fontId="4" fillId="2" borderId="0" xfId="0" applyFont="1" applyFill="1" applyAlignment="1">
      <alignment horizontal="left" vertical="top" wrapText="1"/>
    </xf>
    <xf numFmtId="0" fontId="7" fillId="12" borderId="6" xfId="0" applyFont="1" applyFill="1" applyBorder="1" applyAlignment="1">
      <alignment horizontal="center" vertical="center" wrapText="1"/>
    </xf>
    <xf numFmtId="9" fontId="37" fillId="12" borderId="6" xfId="1" applyFont="1" applyFill="1" applyBorder="1" applyAlignment="1">
      <alignment horizontal="center" vertical="center" wrapText="1"/>
    </xf>
    <xf numFmtId="9" fontId="4" fillId="0" borderId="6" xfId="0" applyNumberFormat="1" applyFont="1" applyBorder="1" applyAlignment="1">
      <alignment horizontal="left" vertical="center" wrapText="1"/>
    </xf>
    <xf numFmtId="0" fontId="10" fillId="2" borderId="0" xfId="0" applyFont="1" applyFill="1"/>
    <xf numFmtId="0" fontId="7" fillId="13" borderId="6" xfId="0" applyFont="1" applyFill="1" applyBorder="1" applyAlignment="1">
      <alignment horizontal="center" vertical="center" wrapText="1"/>
    </xf>
    <xf numFmtId="9" fontId="37" fillId="13" borderId="6" xfId="1" applyFont="1" applyFill="1" applyBorder="1" applyAlignment="1">
      <alignment horizontal="center" vertical="center" wrapText="1"/>
    </xf>
    <xf numFmtId="49" fontId="7" fillId="14" borderId="6" xfId="0" applyNumberFormat="1" applyFont="1" applyFill="1" applyBorder="1" applyAlignment="1">
      <alignment horizontal="center" vertical="center" wrapText="1"/>
    </xf>
    <xf numFmtId="49" fontId="37" fillId="14" borderId="6" xfId="0" applyNumberFormat="1" applyFont="1" applyFill="1" applyBorder="1" applyAlignment="1">
      <alignment horizontal="center" vertical="center" wrapText="1"/>
    </xf>
    <xf numFmtId="9" fontId="12" fillId="0" borderId="6" xfId="1" applyFont="1" applyBorder="1" applyAlignment="1">
      <alignment horizontal="center" vertical="center" wrapText="1"/>
    </xf>
    <xf numFmtId="0" fontId="37" fillId="13" borderId="6" xfId="0" applyFont="1" applyFill="1" applyBorder="1" applyAlignment="1">
      <alignment horizontal="center" vertical="center" wrapText="1"/>
    </xf>
    <xf numFmtId="9" fontId="52" fillId="13" borderId="6" xfId="1" applyFont="1" applyFill="1" applyBorder="1" applyAlignment="1">
      <alignment horizontal="center" vertical="center" wrapText="1"/>
    </xf>
    <xf numFmtId="49" fontId="2" fillId="14" borderId="6" xfId="0" applyNumberFormat="1" applyFont="1" applyFill="1" applyBorder="1" applyAlignment="1">
      <alignment horizontal="center" vertical="center"/>
    </xf>
    <xf numFmtId="49" fontId="2" fillId="14" borderId="6" xfId="0" applyNumberFormat="1" applyFont="1" applyFill="1" applyBorder="1" applyAlignment="1">
      <alignment horizontal="center" vertical="center" wrapText="1"/>
    </xf>
    <xf numFmtId="49" fontId="6" fillId="14" borderId="6" xfId="0" applyNumberFormat="1" applyFont="1" applyFill="1" applyBorder="1" applyAlignment="1">
      <alignment horizontal="center" vertical="center"/>
    </xf>
    <xf numFmtId="49" fontId="6" fillId="14" borderId="6" xfId="0" applyNumberFormat="1" applyFont="1" applyFill="1" applyBorder="1" applyAlignment="1">
      <alignment horizontal="center" vertical="center" wrapText="1"/>
    </xf>
    <xf numFmtId="49" fontId="4" fillId="2" borderId="12" xfId="0" applyNumberFormat="1" applyFont="1" applyFill="1" applyBorder="1" applyAlignment="1">
      <alignment horizontal="left" vertical="top" wrapText="1"/>
    </xf>
    <xf numFmtId="0" fontId="4" fillId="0" borderId="23" xfId="0" applyFont="1" applyBorder="1" applyAlignment="1">
      <alignment wrapText="1"/>
    </xf>
    <xf numFmtId="49" fontId="4" fillId="2" borderId="7" xfId="0" applyNumberFormat="1" applyFont="1" applyFill="1" applyBorder="1" applyAlignment="1">
      <alignment horizontal="left" vertical="top" wrapText="1"/>
    </xf>
    <xf numFmtId="0" fontId="24" fillId="0" borderId="7" xfId="0" applyFont="1" applyBorder="1" applyAlignment="1">
      <alignment vertical="center" wrapText="1"/>
    </xf>
    <xf numFmtId="0" fontId="38" fillId="0" borderId="6" xfId="0" applyFont="1" applyBorder="1" applyAlignment="1">
      <alignment vertical="center" wrapText="1"/>
    </xf>
    <xf numFmtId="0" fontId="56" fillId="0" borderId="6" xfId="0" applyFont="1" applyBorder="1" applyAlignment="1">
      <alignment vertical="center" wrapText="1"/>
    </xf>
    <xf numFmtId="0" fontId="4" fillId="0" borderId="0" xfId="0" applyFont="1" applyAlignment="1">
      <alignment vertical="top"/>
    </xf>
    <xf numFmtId="49" fontId="2" fillId="14" borderId="6" xfId="0" applyNumberFormat="1" applyFont="1" applyFill="1" applyBorder="1" applyAlignment="1">
      <alignment horizontal="center" vertical="top" wrapText="1"/>
    </xf>
    <xf numFmtId="0" fontId="4" fillId="0" borderId="6" xfId="0" applyFont="1" applyBorder="1" applyAlignment="1">
      <alignmen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7" xfId="0" applyFont="1" applyBorder="1" applyAlignment="1">
      <alignment horizontal="left" vertical="top" wrapText="1"/>
    </xf>
    <xf numFmtId="0" fontId="58" fillId="0" borderId="6" xfId="0" applyFont="1" applyBorder="1" applyAlignment="1">
      <alignment wrapText="1"/>
    </xf>
    <xf numFmtId="0" fontId="12" fillId="0" borderId="8" xfId="0" applyFont="1" applyBorder="1" applyAlignment="1">
      <alignment horizontal="left" vertical="top" wrapText="1"/>
    </xf>
    <xf numFmtId="0" fontId="12" fillId="0" borderId="6" xfId="2" applyFont="1" applyBorder="1" applyAlignment="1">
      <alignment vertical="center" wrapText="1"/>
    </xf>
    <xf numFmtId="0" fontId="59" fillId="0" borderId="0" xfId="0" applyFont="1"/>
    <xf numFmtId="0" fontId="59" fillId="0" borderId="0" xfId="0" applyFont="1" applyAlignment="1">
      <alignment horizontal="center" vertical="center"/>
    </xf>
    <xf numFmtId="0" fontId="60" fillId="0" borderId="0" xfId="0" applyFont="1"/>
    <xf numFmtId="0" fontId="60" fillId="0" borderId="0" xfId="0" applyFont="1" applyAlignment="1">
      <alignment horizontal="center" vertical="center"/>
    </xf>
    <xf numFmtId="0" fontId="61" fillId="8" borderId="6" xfId="0" applyFont="1" applyFill="1" applyBorder="1" applyAlignment="1">
      <alignment horizontal="center" vertical="center" wrapText="1"/>
    </xf>
    <xf numFmtId="9" fontId="62" fillId="8" borderId="6" xfId="1" applyFont="1" applyFill="1" applyBorder="1" applyAlignment="1">
      <alignment horizontal="center" vertical="center" wrapText="1"/>
    </xf>
    <xf numFmtId="0" fontId="59" fillId="0" borderId="6" xfId="0" applyFont="1" applyBorder="1" applyAlignment="1">
      <alignment horizontal="justify" vertical="center" wrapText="1"/>
    </xf>
    <xf numFmtId="9" fontId="59" fillId="0" borderId="6" xfId="0" applyNumberFormat="1" applyFont="1" applyBorder="1" applyAlignment="1">
      <alignment horizontal="center" vertical="center" wrapText="1"/>
    </xf>
    <xf numFmtId="9" fontId="59" fillId="0" borderId="6" xfId="0" applyNumberFormat="1" applyFont="1" applyBorder="1" applyAlignment="1">
      <alignment horizontal="center" vertical="center"/>
    </xf>
    <xf numFmtId="0" fontId="59" fillId="0" borderId="6" xfId="0" applyFont="1" applyBorder="1" applyAlignment="1">
      <alignment horizontal="justify" vertical="center"/>
    </xf>
    <xf numFmtId="49" fontId="24" fillId="2" borderId="8" xfId="0" applyNumberFormat="1" applyFont="1" applyFill="1" applyBorder="1" applyAlignment="1">
      <alignment horizontal="left" vertical="top" wrapText="1"/>
    </xf>
    <xf numFmtId="0" fontId="4" fillId="2" borderId="6" xfId="0" applyFont="1" applyFill="1" applyBorder="1" applyAlignment="1">
      <alignment horizontal="justify" vertical="center" wrapText="1"/>
    </xf>
    <xf numFmtId="9" fontId="4" fillId="2" borderId="6" xfId="0" applyNumberFormat="1" applyFont="1" applyFill="1" applyBorder="1" applyAlignment="1">
      <alignment horizontal="center" vertical="center"/>
    </xf>
    <xf numFmtId="0" fontId="8" fillId="2" borderId="6" xfId="0" applyFont="1" applyFill="1" applyBorder="1" applyAlignment="1">
      <alignment horizontal="left" vertical="center" wrapText="1"/>
    </xf>
    <xf numFmtId="9" fontId="4" fillId="2" borderId="6" xfId="0" applyNumberFormat="1" applyFont="1" applyFill="1" applyBorder="1" applyAlignment="1">
      <alignment horizontal="center" vertical="center" wrapText="1"/>
    </xf>
    <xf numFmtId="0" fontId="4" fillId="2" borderId="6" xfId="0" applyFont="1" applyFill="1" applyBorder="1" applyAlignment="1">
      <alignment horizontal="justify" vertical="center"/>
    </xf>
    <xf numFmtId="49" fontId="8" fillId="2" borderId="6" xfId="0" applyNumberFormat="1" applyFont="1" applyFill="1" applyBorder="1" applyAlignment="1">
      <alignment horizontal="left" vertical="top" wrapText="1"/>
    </xf>
    <xf numFmtId="0" fontId="64" fillId="0" borderId="6" xfId="0" applyFont="1" applyBorder="1" applyAlignment="1">
      <alignment horizontal="justify" vertical="center" wrapText="1"/>
    </xf>
    <xf numFmtId="0" fontId="42" fillId="0" borderId="6" xfId="0" applyFont="1" applyBorder="1" applyAlignment="1">
      <alignment vertical="center" wrapText="1"/>
    </xf>
    <xf numFmtId="0" fontId="42" fillId="2" borderId="6" xfId="0" applyFont="1" applyFill="1" applyBorder="1" applyAlignment="1">
      <alignment vertical="center" wrapText="1"/>
    </xf>
    <xf numFmtId="0" fontId="7" fillId="2" borderId="6" xfId="0" applyFont="1" applyFill="1" applyBorder="1" applyAlignment="1">
      <alignment horizontal="left"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0" fillId="0" borderId="6" xfId="0" applyFont="1" applyBorder="1" applyAlignment="1">
      <alignment horizontal="center" vertical="center"/>
    </xf>
    <xf numFmtId="0" fontId="19" fillId="0" borderId="0" xfId="0" applyFont="1" applyAlignment="1">
      <alignment horizontal="center" vertical="center" wrapText="1"/>
    </xf>
    <xf numFmtId="0" fontId="14" fillId="0" borderId="6"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0" xfId="0" applyFont="1"/>
    <xf numFmtId="0" fontId="7" fillId="0" borderId="6" xfId="0" applyFont="1" applyBorder="1" applyAlignment="1">
      <alignment horizontal="center" vertical="center"/>
    </xf>
    <xf numFmtId="0" fontId="7" fillId="14" borderId="6" xfId="0" applyFont="1" applyFill="1" applyBorder="1" applyAlignment="1">
      <alignment horizontal="center" vertical="center"/>
    </xf>
    <xf numFmtId="0" fontId="7" fillId="13" borderId="6" xfId="0" applyFont="1" applyFill="1" applyBorder="1" applyAlignment="1">
      <alignment horizontal="center" vertical="center" wrapText="1"/>
    </xf>
    <xf numFmtId="9" fontId="10" fillId="0" borderId="12" xfId="0" applyNumberFormat="1" applyFont="1" applyBorder="1" applyAlignment="1">
      <alignment horizontal="center" vertical="center"/>
    </xf>
    <xf numFmtId="0" fontId="10" fillId="0" borderId="13" xfId="0" applyFont="1" applyBorder="1" applyAlignment="1">
      <alignment horizontal="center" vertical="center"/>
    </xf>
    <xf numFmtId="0" fontId="10" fillId="0" borderId="7" xfId="0" applyFont="1" applyBorder="1" applyAlignment="1">
      <alignment horizontal="center" vertical="center"/>
    </xf>
    <xf numFmtId="0" fontId="7" fillId="8" borderId="6" xfId="0" applyFont="1" applyFill="1" applyBorder="1" applyAlignment="1">
      <alignment horizontal="center" vertical="center" wrapText="1"/>
    </xf>
    <xf numFmtId="0" fontId="30" fillId="3" borderId="16" xfId="4" applyFont="1" applyFill="1" applyBorder="1" applyAlignment="1">
      <alignment horizontal="left" vertical="center" wrapText="1"/>
    </xf>
    <xf numFmtId="0" fontId="30" fillId="3" borderId="16" xfId="4" applyFont="1" applyFill="1" applyBorder="1" applyAlignment="1">
      <alignment horizontal="center" vertical="center" wrapText="1"/>
    </xf>
    <xf numFmtId="0" fontId="31" fillId="3" borderId="6" xfId="0" applyFont="1" applyFill="1" applyBorder="1" applyAlignment="1">
      <alignment horizontal="center" vertical="center" wrapText="1"/>
    </xf>
    <xf numFmtId="0" fontId="4" fillId="2" borderId="0" xfId="0" applyFont="1" applyFill="1" applyAlignment="1">
      <alignment horizontal="center"/>
    </xf>
    <xf numFmtId="0" fontId="13" fillId="3" borderId="0" xfId="2" applyFont="1" applyFill="1" applyAlignment="1">
      <alignment horizontal="left" vertical="center" wrapText="1"/>
    </xf>
    <xf numFmtId="0" fontId="13" fillId="3" borderId="6" xfId="2" applyFont="1" applyFill="1" applyBorder="1" applyAlignment="1">
      <alignment horizontal="left" vertical="center" wrapText="1"/>
    </xf>
    <xf numFmtId="0" fontId="15" fillId="2" borderId="0" xfId="2" applyFont="1" applyFill="1" applyAlignment="1">
      <alignment horizontal="left" vertical="center" wrapText="1"/>
    </xf>
    <xf numFmtId="0" fontId="15" fillId="3" borderId="0" xfId="2" applyFont="1" applyFill="1" applyAlignment="1">
      <alignment horizontal="center" vertical="center" wrapText="1"/>
    </xf>
    <xf numFmtId="0" fontId="16" fillId="0" borderId="8" xfId="2" applyFont="1" applyBorder="1" applyAlignment="1">
      <alignment horizontal="center" vertical="center" wrapText="1"/>
    </xf>
    <xf numFmtId="0" fontId="16" fillId="0" borderId="14" xfId="2" applyFont="1" applyBorder="1" applyAlignment="1">
      <alignment horizontal="center" vertical="center" wrapText="1"/>
    </xf>
    <xf numFmtId="0" fontId="16" fillId="0" borderId="9" xfId="2" applyFont="1" applyBorder="1" applyAlignment="1">
      <alignment horizontal="center" vertical="center" wrapText="1"/>
    </xf>
    <xf numFmtId="0" fontId="7" fillId="13" borderId="12" xfId="0" applyFont="1" applyFill="1" applyBorder="1" applyAlignment="1">
      <alignment horizontal="center" vertical="center" wrapText="1"/>
    </xf>
    <xf numFmtId="0" fontId="7" fillId="13" borderId="7" xfId="0" applyFont="1" applyFill="1" applyBorder="1" applyAlignment="1">
      <alignment horizontal="center" vertical="center" wrapText="1"/>
    </xf>
    <xf numFmtId="0" fontId="7" fillId="13" borderId="8" xfId="0" applyFont="1" applyFill="1" applyBorder="1" applyAlignment="1">
      <alignment horizontal="center" vertical="center" wrapText="1"/>
    </xf>
    <xf numFmtId="0" fontId="7" fillId="13" borderId="9" xfId="0" applyFont="1" applyFill="1" applyBorder="1" applyAlignment="1">
      <alignment horizontal="center" vertical="center" wrapText="1"/>
    </xf>
    <xf numFmtId="0" fontId="7" fillId="12" borderId="8" xfId="0" applyFont="1" applyFill="1" applyBorder="1" applyAlignment="1">
      <alignment horizontal="center" vertical="center" wrapText="1"/>
    </xf>
    <xf numFmtId="0" fontId="7" fillId="12" borderId="9" xfId="0" applyFont="1" applyFill="1" applyBorder="1" applyAlignment="1">
      <alignment horizontal="center" vertical="center" wrapText="1"/>
    </xf>
    <xf numFmtId="0" fontId="7" fillId="8" borderId="12" xfId="0" applyFont="1" applyFill="1" applyBorder="1" applyAlignment="1">
      <alignment horizontal="center" vertical="center" wrapText="1"/>
    </xf>
    <xf numFmtId="0" fontId="7" fillId="8" borderId="7" xfId="0" applyFont="1" applyFill="1" applyBorder="1" applyAlignment="1">
      <alignment horizontal="center" vertical="center" wrapText="1"/>
    </xf>
    <xf numFmtId="0" fontId="23" fillId="2" borderId="0" xfId="0" applyFont="1" applyFill="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7" xfId="0" applyFont="1" applyBorder="1" applyAlignment="1">
      <alignment horizontal="center" vertical="center" wrapText="1"/>
    </xf>
    <xf numFmtId="0" fontId="4" fillId="0" borderId="19" xfId="0" applyFont="1" applyBorder="1" applyAlignment="1">
      <alignment horizontal="center"/>
    </xf>
    <xf numFmtId="0" fontId="4" fillId="0" borderId="22" xfId="0" applyFont="1" applyBorder="1" applyAlignment="1">
      <alignment horizont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9" xfId="0" applyFont="1" applyFill="1" applyBorder="1" applyAlignment="1">
      <alignment horizontal="lef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2" fillId="0" borderId="6" xfId="0" applyFont="1" applyBorder="1" applyAlignment="1">
      <alignment horizontal="center" vertical="center"/>
    </xf>
    <xf numFmtId="0" fontId="19" fillId="0" borderId="6" xfId="0" applyFont="1" applyBorder="1" applyAlignment="1">
      <alignment horizontal="center"/>
    </xf>
    <xf numFmtId="0" fontId="2" fillId="2" borderId="6" xfId="0" applyFont="1" applyFill="1" applyBorder="1" applyAlignment="1">
      <alignment horizontal="center" vertical="center" wrapText="1"/>
    </xf>
    <xf numFmtId="0" fontId="2" fillId="0" borderId="6" xfId="0" applyFont="1" applyBorder="1" applyAlignment="1">
      <alignment horizontal="center" vertical="center" wrapText="1"/>
    </xf>
    <xf numFmtId="0" fontId="23" fillId="0" borderId="0" xfId="0" applyFont="1" applyAlignment="1">
      <alignment horizontal="center" vertical="center" wrapText="1"/>
    </xf>
    <xf numFmtId="9" fontId="4" fillId="0" borderId="12" xfId="0" applyNumberFormat="1" applyFont="1" applyBorder="1" applyAlignment="1">
      <alignment horizontal="center" vertical="center" wrapText="1"/>
    </xf>
    <xf numFmtId="0" fontId="4" fillId="0" borderId="13" xfId="0" applyFont="1" applyBorder="1" applyAlignment="1">
      <alignment horizontal="center" vertical="center" wrapText="1"/>
    </xf>
    <xf numFmtId="0" fontId="4" fillId="0" borderId="7" xfId="0" applyFont="1" applyBorder="1" applyAlignment="1">
      <alignment horizontal="center" vertical="center" wrapText="1"/>
    </xf>
    <xf numFmtId="0" fontId="61" fillId="12" borderId="8" xfId="0" applyFont="1" applyFill="1" applyBorder="1" applyAlignment="1">
      <alignment horizontal="center" vertical="center" wrapText="1"/>
    </xf>
    <xf numFmtId="0" fontId="61" fillId="12" borderId="9" xfId="0" applyFont="1" applyFill="1" applyBorder="1" applyAlignment="1">
      <alignment horizontal="center" vertical="center" wrapText="1"/>
    </xf>
    <xf numFmtId="0" fontId="61" fillId="8" borderId="12" xfId="0" applyFont="1" applyFill="1" applyBorder="1" applyAlignment="1">
      <alignment horizontal="center" vertical="center" wrapText="1"/>
    </xf>
    <xf numFmtId="0" fontId="61" fillId="8" borderId="7" xfId="0" applyFont="1" applyFill="1" applyBorder="1" applyAlignment="1">
      <alignment horizontal="center" vertical="center" wrapText="1"/>
    </xf>
    <xf numFmtId="9" fontId="59" fillId="0" borderId="12" xfId="0" applyNumberFormat="1" applyFont="1" applyBorder="1" applyAlignment="1">
      <alignment horizontal="center" vertical="center" wrapText="1"/>
    </xf>
    <xf numFmtId="0" fontId="59" fillId="0" borderId="13" xfId="0" applyFont="1" applyBorder="1" applyAlignment="1">
      <alignment horizontal="center" vertical="center" wrapText="1"/>
    </xf>
    <xf numFmtId="0" fontId="59" fillId="0" borderId="7"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13" fillId="0" borderId="6" xfId="0" applyFont="1" applyBorder="1" applyAlignment="1">
      <alignment horizontal="center" vertical="center" wrapText="1"/>
    </xf>
    <xf numFmtId="0" fontId="4" fillId="0" borderId="14" xfId="0" applyFont="1" applyBorder="1" applyAlignment="1">
      <alignment horizont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6" xfId="0" applyFont="1" applyBorder="1" applyAlignment="1">
      <alignment horizontal="center" vertical="center"/>
    </xf>
    <xf numFmtId="0" fontId="21" fillId="0" borderId="12" xfId="0" applyFont="1" applyBorder="1" applyAlignment="1">
      <alignment horizontal="center" vertical="center" wrapText="1"/>
    </xf>
    <xf numFmtId="0" fontId="21" fillId="0" borderId="7" xfId="0" applyFont="1" applyBorder="1" applyAlignment="1">
      <alignment horizontal="center" vertical="center" wrapText="1"/>
    </xf>
    <xf numFmtId="0" fontId="2" fillId="14" borderId="6" xfId="0" applyFont="1" applyFill="1" applyBorder="1" applyAlignment="1">
      <alignment horizontal="center" vertical="center"/>
    </xf>
    <xf numFmtId="0" fontId="4" fillId="0" borderId="1" xfId="0" applyFont="1" applyBorder="1" applyAlignment="1">
      <alignment horizontal="center"/>
    </xf>
    <xf numFmtId="0" fontId="4" fillId="0" borderId="2" xfId="0" applyFont="1" applyBorder="1" applyAlignment="1">
      <alignment horizont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9" xfId="0" applyFont="1" applyBorder="1" applyAlignment="1">
      <alignment horizontal="center" vertical="center"/>
    </xf>
    <xf numFmtId="0" fontId="4" fillId="0" borderId="6" xfId="0" applyFont="1" applyBorder="1" applyAlignment="1">
      <alignment horizontal="center" vertical="center"/>
    </xf>
    <xf numFmtId="0" fontId="3" fillId="0" borderId="6" xfId="0" applyFont="1" applyBorder="1" applyAlignment="1">
      <alignment horizontal="center" vertical="center" wrapText="1"/>
    </xf>
    <xf numFmtId="0" fontId="4" fillId="0" borderId="6" xfId="0" applyFont="1" applyBorder="1" applyAlignment="1">
      <alignment horizontal="center" vertical="center" wrapText="1"/>
    </xf>
    <xf numFmtId="0" fontId="6" fillId="0" borderId="6" xfId="0" applyFont="1" applyBorder="1" applyAlignment="1">
      <alignment horizontal="center" vertical="center"/>
    </xf>
    <xf numFmtId="0" fontId="2" fillId="2" borderId="14"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6" fillId="14" borderId="6" xfId="0" applyFont="1" applyFill="1" applyBorder="1" applyAlignment="1">
      <alignment horizontal="center" vertical="center"/>
    </xf>
    <xf numFmtId="0" fontId="20" fillId="0" borderId="8" xfId="0" applyFont="1" applyBorder="1" applyAlignment="1">
      <alignment horizontal="center" vertical="center"/>
    </xf>
    <xf numFmtId="0" fontId="20" fillId="0" borderId="14" xfId="0" applyFont="1" applyBorder="1" applyAlignment="1">
      <alignment horizontal="center" vertical="center"/>
    </xf>
    <xf numFmtId="0" fontId="20" fillId="0" borderId="9" xfId="0" applyFont="1" applyBorder="1" applyAlignment="1">
      <alignment horizontal="center" vertical="center"/>
    </xf>
    <xf numFmtId="9" fontId="20" fillId="0" borderId="12" xfId="0" applyNumberFormat="1" applyFont="1" applyBorder="1" applyAlignment="1">
      <alignment horizontal="center" vertical="center"/>
    </xf>
    <xf numFmtId="0" fontId="20" fillId="0" borderId="13" xfId="0" applyFont="1" applyBorder="1" applyAlignment="1">
      <alignment horizontal="center" vertical="center"/>
    </xf>
    <xf numFmtId="0" fontId="20" fillId="0" borderId="7" xfId="0" applyFont="1" applyBorder="1" applyAlignment="1">
      <alignment horizontal="center" vertical="center"/>
    </xf>
    <xf numFmtId="0" fontId="29" fillId="5" borderId="0" xfId="0" applyFont="1" applyFill="1" applyAlignment="1">
      <alignment horizontal="center"/>
    </xf>
    <xf numFmtId="0" fontId="2" fillId="7" borderId="0" xfId="0" applyFont="1" applyFill="1" applyAlignment="1">
      <alignment horizontal="center" vertical="center"/>
    </xf>
    <xf numFmtId="0" fontId="7" fillId="6" borderId="6" xfId="0" applyFont="1" applyFill="1" applyBorder="1" applyAlignment="1">
      <alignment horizontal="center" vertical="center"/>
    </xf>
    <xf numFmtId="0" fontId="31" fillId="3" borderId="0" xfId="0" applyFont="1" applyFill="1" applyAlignment="1">
      <alignment horizontal="center" vertical="center" wrapText="1"/>
    </xf>
    <xf numFmtId="0" fontId="30" fillId="3" borderId="0" xfId="4" applyFont="1" applyFill="1" applyAlignment="1">
      <alignment horizontal="left" vertical="center" wrapText="1"/>
    </xf>
    <xf numFmtId="0" fontId="30" fillId="3" borderId="0" xfId="4" applyFont="1" applyFill="1" applyAlignment="1">
      <alignment horizontal="center" vertical="center" wrapText="1"/>
    </xf>
    <xf numFmtId="0" fontId="7" fillId="7" borderId="6"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7" fillId="7" borderId="9" xfId="0" applyFont="1" applyFill="1" applyBorder="1" applyAlignment="1">
      <alignment horizontal="center" vertical="center" wrapText="1"/>
    </xf>
    <xf numFmtId="9" fontId="10" fillId="0" borderId="6" xfId="1" applyFont="1" applyFill="1" applyBorder="1" applyAlignment="1">
      <alignment horizontal="center" vertical="center" wrapText="1"/>
    </xf>
    <xf numFmtId="9" fontId="10" fillId="2" borderId="8" xfId="0" applyNumberFormat="1" applyFont="1" applyFill="1" applyBorder="1" applyAlignment="1">
      <alignment horizontal="center" vertical="center" wrapText="1"/>
    </xf>
    <xf numFmtId="0" fontId="17" fillId="3" borderId="18" xfId="0" applyFont="1" applyFill="1" applyBorder="1" applyAlignment="1">
      <alignment horizontal="left" vertical="top" wrapText="1"/>
    </xf>
    <xf numFmtId="0" fontId="2" fillId="0" borderId="18" xfId="0" applyFont="1" applyBorder="1" applyAlignment="1">
      <alignment horizontal="left" vertical="center"/>
    </xf>
    <xf numFmtId="0" fontId="21" fillId="0" borderId="6" xfId="0" applyFont="1" applyBorder="1" applyAlignment="1">
      <alignment horizontal="center" vertical="center" wrapText="1"/>
    </xf>
    <xf numFmtId="0" fontId="20" fillId="0" borderId="6" xfId="0" applyFont="1" applyBorder="1" applyAlignment="1">
      <alignment horizontal="center" vertical="center" wrapText="1"/>
    </xf>
    <xf numFmtId="9" fontId="7" fillId="8" borderId="6" xfId="1" applyFont="1" applyFill="1" applyBorder="1" applyAlignment="1">
      <alignment horizontal="center" vertical="center" wrapText="1"/>
    </xf>
    <xf numFmtId="9" fontId="10" fillId="0" borderId="8" xfId="1" applyFont="1" applyFill="1" applyBorder="1" applyAlignment="1">
      <alignment horizontal="center" vertical="center" wrapText="1"/>
    </xf>
    <xf numFmtId="9" fontId="10" fillId="0" borderId="19" xfId="1" applyFont="1" applyFill="1" applyBorder="1" applyAlignment="1">
      <alignment horizontal="center" vertical="center" wrapText="1"/>
    </xf>
    <xf numFmtId="0" fontId="2" fillId="9" borderId="7" xfId="0" applyFont="1" applyFill="1" applyBorder="1" applyAlignment="1">
      <alignment horizontal="center" vertical="center" wrapText="1"/>
    </xf>
    <xf numFmtId="9" fontId="6" fillId="8" borderId="6" xfId="1" applyFont="1" applyFill="1" applyBorder="1" applyAlignment="1">
      <alignment horizontal="center" vertical="center"/>
    </xf>
    <xf numFmtId="9" fontId="6" fillId="8" borderId="9" xfId="1" applyFont="1" applyFill="1" applyBorder="1" applyAlignment="1">
      <alignment horizontal="center" vertical="center"/>
    </xf>
    <xf numFmtId="9" fontId="10" fillId="0" borderId="19" xfId="1" applyFont="1" applyBorder="1" applyAlignment="1">
      <alignment horizontal="center" vertical="center"/>
    </xf>
    <xf numFmtId="9" fontId="10" fillId="0" borderId="20" xfId="1" applyFont="1" applyBorder="1" applyAlignment="1">
      <alignment horizontal="center" vertical="center"/>
    </xf>
    <xf numFmtId="0" fontId="7" fillId="0" borderId="0" xfId="0" applyFont="1" applyAlignment="1">
      <alignment horizontal="left" vertical="center"/>
    </xf>
    <xf numFmtId="0" fontId="2" fillId="9" borderId="6" xfId="0" applyFont="1" applyFill="1" applyBorder="1" applyAlignment="1">
      <alignment horizontal="center" vertical="center" wrapText="1"/>
    </xf>
    <xf numFmtId="0" fontId="7" fillId="0" borderId="18" xfId="0" applyFont="1" applyBorder="1" applyAlignment="1">
      <alignment horizontal="left" vertical="center" wrapText="1"/>
    </xf>
    <xf numFmtId="0" fontId="7" fillId="0" borderId="21" xfId="0" applyFont="1" applyBorder="1" applyAlignment="1">
      <alignment horizontal="left" vertical="center" wrapText="1"/>
    </xf>
    <xf numFmtId="0" fontId="7" fillId="2" borderId="18" xfId="0" applyFont="1" applyFill="1" applyBorder="1" applyAlignment="1">
      <alignment horizontal="left" vertical="center" wrapText="1"/>
    </xf>
    <xf numFmtId="0" fontId="36" fillId="0" borderId="17" xfId="2" applyFont="1" applyBorder="1" applyAlignment="1">
      <alignment horizontal="center" vertical="center" wrapText="1"/>
    </xf>
    <xf numFmtId="0" fontId="36" fillId="0" borderId="18" xfId="2" applyFont="1" applyBorder="1" applyAlignment="1">
      <alignment horizontal="center" vertical="center" wrapText="1"/>
    </xf>
    <xf numFmtId="0" fontId="35" fillId="0" borderId="0" xfId="0" applyFont="1" applyAlignment="1">
      <alignment horizontal="center" vertical="center" wrapText="1"/>
    </xf>
    <xf numFmtId="0" fontId="7" fillId="9" borderId="6" xfId="0" applyFont="1" applyFill="1" applyBorder="1" applyAlignment="1">
      <alignment horizontal="center" vertical="center"/>
    </xf>
  </cellXfs>
  <cellStyles count="5">
    <cellStyle name="Normal" xfId="0" builtinId="0"/>
    <cellStyle name="Normal 2" xfId="2" xr:uid="{00000000-0005-0000-0000-000001000000}"/>
    <cellStyle name="Normal 3" xfId="3" xr:uid="{00000000-0005-0000-0000-000002000000}"/>
    <cellStyle name="Normal 4" xfId="4" xr:uid="{00000000-0005-0000-0000-000003000000}"/>
    <cellStyle name="Porcentaje" xfId="1" builtinId="5"/>
  </cellStyles>
  <dxfs count="0"/>
  <tableStyles count="0" defaultTableStyle="TableStyleMedium9" defaultPivotStyle="PivotStyleLight16"/>
  <colors>
    <mruColors>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114299</xdr:colOff>
      <xdr:row>0</xdr:row>
      <xdr:rowOff>75477</xdr:rowOff>
    </xdr:from>
    <xdr:to>
      <xdr:col>1</xdr:col>
      <xdr:colOff>1026253</xdr:colOff>
      <xdr:row>0</xdr:row>
      <xdr:rowOff>695325</xdr:rowOff>
    </xdr:to>
    <xdr:pic>
      <xdr:nvPicPr>
        <xdr:cNvPr id="3075" name="Picture 3">
          <a:extLst>
            <a:ext uri="{FF2B5EF4-FFF2-40B4-BE49-F238E27FC236}">
              <a16:creationId xmlns:a16="http://schemas.microsoft.com/office/drawing/2014/main" id="{00000000-0008-0000-0000-000003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0974" y="75477"/>
          <a:ext cx="911954" cy="619848"/>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380999</xdr:colOff>
      <xdr:row>0</xdr:row>
      <xdr:rowOff>19049</xdr:rowOff>
    </xdr:from>
    <xdr:to>
      <xdr:col>3</xdr:col>
      <xdr:colOff>161924</xdr:colOff>
      <xdr:row>0</xdr:row>
      <xdr:rowOff>659982</xdr:rowOff>
    </xdr:to>
    <xdr:pic>
      <xdr:nvPicPr>
        <xdr:cNvPr id="2" name="Picture 3">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0999" y="19049"/>
          <a:ext cx="942975" cy="640933"/>
        </a:xfrm>
        <a:prstGeom prst="rect">
          <a:avLst/>
        </a:prstGeom>
        <a:noFill/>
        <a:ln w="1">
          <a:noFill/>
          <a:miter lim="800000"/>
          <a:headEnd/>
          <a:tailEnd type="none" w="med" len="med"/>
        </a:ln>
        <a:effec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419099</xdr:colOff>
      <xdr:row>0</xdr:row>
      <xdr:rowOff>114299</xdr:rowOff>
    </xdr:from>
    <xdr:ext cx="1051027" cy="714375"/>
    <xdr:pic>
      <xdr:nvPicPr>
        <xdr:cNvPr id="2" name="Picture 3">
          <a:extLst>
            <a:ext uri="{FF2B5EF4-FFF2-40B4-BE49-F238E27FC236}">
              <a16:creationId xmlns:a16="http://schemas.microsoft.com/office/drawing/2014/main" id="{46C939D9-F2ED-493C-A94B-87F641FEF67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03959" y="114299"/>
          <a:ext cx="1051027" cy="714375"/>
        </a:xfrm>
        <a:prstGeom prst="rect">
          <a:avLst/>
        </a:prstGeom>
        <a:noFill/>
        <a:ln w="1">
          <a:noFill/>
          <a:miter lim="800000"/>
          <a:headEnd/>
          <a:tailEnd type="none" w="med" len="med"/>
        </a:ln>
        <a:effectLst/>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495300</xdr:colOff>
      <xdr:row>0</xdr:row>
      <xdr:rowOff>66675</xdr:rowOff>
    </xdr:from>
    <xdr:to>
      <xdr:col>2</xdr:col>
      <xdr:colOff>128183</xdr:colOff>
      <xdr:row>0</xdr:row>
      <xdr:rowOff>686523</xdr:rowOff>
    </xdr:to>
    <xdr:pic>
      <xdr:nvPicPr>
        <xdr:cNvPr id="2" name="Picture 3">
          <a:extLst>
            <a:ext uri="{FF2B5EF4-FFF2-40B4-BE49-F238E27FC236}">
              <a16:creationId xmlns:a16="http://schemas.microsoft.com/office/drawing/2014/main" id="{0428AE1E-153A-4EC4-8304-07C622C196E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86740" y="66675"/>
          <a:ext cx="911954" cy="619848"/>
        </a:xfrm>
        <a:prstGeom prst="rect">
          <a:avLst/>
        </a:prstGeom>
        <a:noFill/>
        <a:ln w="1">
          <a:noFill/>
          <a:miter lim="800000"/>
          <a:headEnd/>
          <a:tailEnd type="none" w="med" len="med"/>
        </a:ln>
        <a:effec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333375</xdr:colOff>
      <xdr:row>0</xdr:row>
      <xdr:rowOff>85725</xdr:rowOff>
    </xdr:from>
    <xdr:to>
      <xdr:col>1</xdr:col>
      <xdr:colOff>1245329</xdr:colOff>
      <xdr:row>0</xdr:row>
      <xdr:rowOff>705573</xdr:rowOff>
    </xdr:to>
    <xdr:pic>
      <xdr:nvPicPr>
        <xdr:cNvPr id="2" name="Picture 3">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90525" y="85725"/>
          <a:ext cx="911954" cy="619848"/>
        </a:xfrm>
        <a:prstGeom prst="rect">
          <a:avLst/>
        </a:prstGeom>
        <a:noFill/>
        <a:ln w="1">
          <a:noFill/>
          <a:miter lim="800000"/>
          <a:headEnd/>
          <a:tailEnd type="none" w="med" len="med"/>
        </a:ln>
        <a:effec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78104</xdr:rowOff>
    </xdr:from>
    <xdr:to>
      <xdr:col>2</xdr:col>
      <xdr:colOff>722419</xdr:colOff>
      <xdr:row>0</xdr:row>
      <xdr:rowOff>783777</xdr:rowOff>
    </xdr:to>
    <xdr:pic>
      <xdr:nvPicPr>
        <xdr:cNvPr id="2" name="Picture 3">
          <a:extLst>
            <a:ext uri="{FF2B5EF4-FFF2-40B4-BE49-F238E27FC236}">
              <a16:creationId xmlns:a16="http://schemas.microsoft.com/office/drawing/2014/main" id="{ACEDFC43-B661-4B63-A737-3BD077685E1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1034" y="78104"/>
          <a:ext cx="1038225" cy="705673"/>
        </a:xfrm>
        <a:prstGeom prst="rect">
          <a:avLst/>
        </a:prstGeom>
        <a:noFill/>
        <a:ln w="1">
          <a:noFill/>
          <a:miter lim="800000"/>
          <a:headEnd/>
          <a:tailEnd type="none" w="med" len="med"/>
        </a:ln>
        <a:effec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723899</xdr:colOff>
      <xdr:row>0</xdr:row>
      <xdr:rowOff>6421</xdr:rowOff>
    </xdr:from>
    <xdr:to>
      <xdr:col>1</xdr:col>
      <xdr:colOff>873853</xdr:colOff>
      <xdr:row>2</xdr:row>
      <xdr:rowOff>32125</xdr:rowOff>
    </xdr:to>
    <xdr:pic>
      <xdr:nvPicPr>
        <xdr:cNvPr id="2" name="Picture 3">
          <a:extLst>
            <a:ext uri="{FF2B5EF4-FFF2-40B4-BE49-F238E27FC236}">
              <a16:creationId xmlns:a16="http://schemas.microsoft.com/office/drawing/2014/main" id="{0C1CC946-18CE-4468-886E-7E7B0BEFC60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23899" y="6421"/>
          <a:ext cx="911954" cy="482904"/>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9.9978637043366805E-2"/>
  </sheetPr>
  <dimension ref="A1:Q17"/>
  <sheetViews>
    <sheetView tabSelected="1" zoomScaleNormal="100" workbookViewId="0"/>
  </sheetViews>
  <sheetFormatPr baseColWidth="10" defaultColWidth="11.42578125" defaultRowHeight="12.75"/>
  <cols>
    <col min="1" max="1" width="1" style="67" customWidth="1"/>
    <col min="2" max="2" width="29" style="106" customWidth="1"/>
    <col min="3" max="3" width="7.42578125" style="67" customWidth="1"/>
    <col min="4" max="4" width="22.42578125" style="67" customWidth="1"/>
    <col min="5" max="5" width="21.140625" style="67" customWidth="1"/>
    <col min="6" max="6" width="19.7109375" style="67" customWidth="1"/>
    <col min="7" max="7" width="14" style="67" customWidth="1"/>
    <col min="8" max="8" width="17.5703125" style="67" hidden="1" customWidth="1"/>
    <col min="9" max="9" width="20.140625" style="67" hidden="1" customWidth="1"/>
    <col min="10" max="10" width="11.85546875" style="67" hidden="1" customWidth="1"/>
    <col min="11" max="12" width="8" style="67" hidden="1" customWidth="1"/>
    <col min="13" max="13" width="18" style="67" hidden="1" customWidth="1"/>
    <col min="14" max="14" width="89.85546875" style="67" customWidth="1"/>
    <col min="15" max="15" width="10" style="67" customWidth="1"/>
    <col min="16" max="16" width="9.85546875" style="67" customWidth="1"/>
    <col min="17" max="16384" width="11.42578125" style="67"/>
  </cols>
  <sheetData>
    <row r="1" spans="1:17" ht="65.25" customHeight="1">
      <c r="A1" s="76"/>
      <c r="B1" s="278" t="s">
        <v>0</v>
      </c>
      <c r="C1" s="278"/>
      <c r="D1" s="278"/>
      <c r="E1" s="278"/>
      <c r="F1" s="278"/>
      <c r="G1" s="278"/>
      <c r="H1" s="278"/>
      <c r="I1" s="278"/>
      <c r="J1" s="278"/>
      <c r="K1" s="278"/>
      <c r="L1" s="278"/>
      <c r="M1" s="278"/>
      <c r="N1" s="278"/>
    </row>
    <row r="2" spans="1:17" ht="24" customHeight="1">
      <c r="B2" s="275" t="s">
        <v>1</v>
      </c>
      <c r="C2" s="276"/>
      <c r="D2" s="77"/>
      <c r="E2" s="78" t="s">
        <v>2</v>
      </c>
      <c r="F2" s="277" t="s">
        <v>3</v>
      </c>
      <c r="G2" s="277"/>
      <c r="H2" s="274" t="s">
        <v>4</v>
      </c>
      <c r="I2" s="274"/>
      <c r="J2" s="274"/>
    </row>
    <row r="3" spans="1:17" ht="7.5" customHeight="1">
      <c r="I3" s="206" t="s">
        <v>373</v>
      </c>
      <c r="L3" s="206"/>
      <c r="M3" s="206"/>
    </row>
    <row r="4" spans="1:17" ht="43.5" customHeight="1">
      <c r="B4" s="282" t="s">
        <v>5</v>
      </c>
      <c r="C4" s="282"/>
      <c r="D4" s="282"/>
      <c r="E4" s="282"/>
      <c r="F4" s="282"/>
      <c r="G4" s="282"/>
      <c r="H4" s="283" t="s">
        <v>395</v>
      </c>
      <c r="I4" s="283"/>
      <c r="J4" s="283"/>
      <c r="K4" s="288" t="s">
        <v>347</v>
      </c>
      <c r="L4" s="288" t="s">
        <v>340</v>
      </c>
      <c r="M4" s="288"/>
      <c r="N4" s="284" t="s">
        <v>394</v>
      </c>
      <c r="O4" s="284" t="s">
        <v>340</v>
      </c>
      <c r="P4" s="284"/>
    </row>
    <row r="5" spans="1:17" ht="26.1" customHeight="1">
      <c r="B5" s="79" t="s">
        <v>6</v>
      </c>
      <c r="C5" s="282" t="s">
        <v>7</v>
      </c>
      <c r="D5" s="282"/>
      <c r="E5" s="25" t="s">
        <v>8</v>
      </c>
      <c r="F5" s="79" t="s">
        <v>9</v>
      </c>
      <c r="G5" s="25" t="s">
        <v>10</v>
      </c>
      <c r="H5" s="230" t="s">
        <v>11</v>
      </c>
      <c r="I5" s="230" t="s">
        <v>12</v>
      </c>
      <c r="J5" s="231" t="s">
        <v>13</v>
      </c>
      <c r="K5" s="288"/>
      <c r="L5" s="224" t="s">
        <v>341</v>
      </c>
      <c r="M5" s="225" t="s">
        <v>342</v>
      </c>
      <c r="N5" s="284"/>
      <c r="O5" s="228" t="s">
        <v>341</v>
      </c>
      <c r="P5" s="229" t="s">
        <v>342</v>
      </c>
      <c r="Q5" s="227"/>
    </row>
    <row r="6" spans="1:17" ht="267" customHeight="1">
      <c r="B6" s="94" t="s">
        <v>14</v>
      </c>
      <c r="C6" s="25" t="s">
        <v>15</v>
      </c>
      <c r="D6" s="19" t="s">
        <v>16</v>
      </c>
      <c r="E6" s="16" t="s">
        <v>17</v>
      </c>
      <c r="F6" s="16" t="s">
        <v>18</v>
      </c>
      <c r="G6" s="61">
        <v>44620</v>
      </c>
      <c r="H6" s="18"/>
      <c r="I6" s="18" t="s">
        <v>19</v>
      </c>
      <c r="J6" s="18" t="s">
        <v>400</v>
      </c>
      <c r="K6" s="217" t="s">
        <v>388</v>
      </c>
      <c r="L6" s="218">
        <v>1</v>
      </c>
      <c r="M6" s="285">
        <f>AVERAGE(L6:L11)</f>
        <v>0.88666666666666671</v>
      </c>
      <c r="N6" s="217" t="s">
        <v>472</v>
      </c>
      <c r="O6" s="218">
        <v>1</v>
      </c>
      <c r="P6" s="285">
        <f>AVERAGE(O6:O11)</f>
        <v>1</v>
      </c>
    </row>
    <row r="7" spans="1:17" ht="98.25" customHeight="1">
      <c r="B7" s="110" t="s">
        <v>20</v>
      </c>
      <c r="C7" s="26" t="s">
        <v>21</v>
      </c>
      <c r="D7" s="16" t="s">
        <v>22</v>
      </c>
      <c r="E7" s="16" t="s">
        <v>23</v>
      </c>
      <c r="F7" s="16" t="s">
        <v>24</v>
      </c>
      <c r="G7" s="17">
        <v>44592</v>
      </c>
      <c r="H7" s="18"/>
      <c r="I7" s="18" t="s">
        <v>25</v>
      </c>
      <c r="J7" s="18" t="s">
        <v>400</v>
      </c>
      <c r="K7" s="217" t="s">
        <v>389</v>
      </c>
      <c r="L7" s="218">
        <v>1</v>
      </c>
      <c r="M7" s="286"/>
      <c r="N7" s="217" t="s">
        <v>473</v>
      </c>
      <c r="O7" s="218">
        <v>1</v>
      </c>
      <c r="P7" s="286"/>
    </row>
    <row r="8" spans="1:17" ht="147.75" customHeight="1">
      <c r="B8" s="279" t="s">
        <v>26</v>
      </c>
      <c r="C8" s="25" t="s">
        <v>27</v>
      </c>
      <c r="D8" s="16" t="s">
        <v>28</v>
      </c>
      <c r="E8" s="16" t="s">
        <v>29</v>
      </c>
      <c r="F8" s="16" t="s">
        <v>18</v>
      </c>
      <c r="G8" s="17">
        <v>44592</v>
      </c>
      <c r="H8" s="18"/>
      <c r="I8" s="18" t="s">
        <v>19</v>
      </c>
      <c r="J8" s="18" t="s">
        <v>400</v>
      </c>
      <c r="K8" s="217" t="s">
        <v>84</v>
      </c>
      <c r="L8" s="218">
        <v>1</v>
      </c>
      <c r="M8" s="286"/>
      <c r="N8" s="217" t="s">
        <v>474</v>
      </c>
      <c r="O8" s="218">
        <v>1</v>
      </c>
      <c r="P8" s="286"/>
    </row>
    <row r="9" spans="1:17" ht="144" customHeight="1">
      <c r="B9" s="280"/>
      <c r="C9" s="25">
        <v>3.2</v>
      </c>
      <c r="D9" s="16" t="s">
        <v>30</v>
      </c>
      <c r="E9" s="20" t="s">
        <v>31</v>
      </c>
      <c r="F9" s="16" t="s">
        <v>32</v>
      </c>
      <c r="G9" s="17">
        <v>44592</v>
      </c>
      <c r="H9" s="18"/>
      <c r="I9" s="187" t="s">
        <v>33</v>
      </c>
      <c r="J9" s="18" t="s">
        <v>400</v>
      </c>
      <c r="K9" s="217" t="s">
        <v>390</v>
      </c>
      <c r="L9" s="218">
        <v>1</v>
      </c>
      <c r="M9" s="286"/>
      <c r="N9" s="217" t="s">
        <v>475</v>
      </c>
      <c r="O9" s="218">
        <v>1</v>
      </c>
      <c r="P9" s="286"/>
    </row>
    <row r="10" spans="1:17" ht="146.25" customHeight="1">
      <c r="B10" s="110" t="s">
        <v>34</v>
      </c>
      <c r="C10" s="25" t="s">
        <v>35</v>
      </c>
      <c r="D10" s="16" t="s">
        <v>36</v>
      </c>
      <c r="E10" s="16" t="s">
        <v>37</v>
      </c>
      <c r="F10" s="16" t="s">
        <v>24</v>
      </c>
      <c r="G10" s="17" t="s">
        <v>38</v>
      </c>
      <c r="H10" s="18"/>
      <c r="I10" s="189" t="s">
        <v>39</v>
      </c>
      <c r="J10" s="252" t="s">
        <v>436</v>
      </c>
      <c r="K10" s="217" t="s">
        <v>391</v>
      </c>
      <c r="L10" s="218">
        <v>0.66</v>
      </c>
      <c r="M10" s="286"/>
      <c r="N10" s="217" t="s">
        <v>476</v>
      </c>
      <c r="O10" s="218">
        <v>1</v>
      </c>
      <c r="P10" s="286"/>
    </row>
    <row r="11" spans="1:17" ht="114" customHeight="1">
      <c r="B11" s="110" t="s">
        <v>40</v>
      </c>
      <c r="C11" s="25" t="s">
        <v>41</v>
      </c>
      <c r="D11" s="16" t="s">
        <v>42</v>
      </c>
      <c r="E11" s="16" t="s">
        <v>43</v>
      </c>
      <c r="F11" s="31" t="s">
        <v>44</v>
      </c>
      <c r="G11" s="98" t="s">
        <v>45</v>
      </c>
      <c r="H11" s="19"/>
      <c r="I11" s="18"/>
      <c r="J11" s="18"/>
      <c r="K11" s="18" t="s">
        <v>393</v>
      </c>
      <c r="L11" s="218">
        <v>0.66</v>
      </c>
      <c r="M11" s="287"/>
      <c r="N11" s="18" t="s">
        <v>489</v>
      </c>
      <c r="O11" s="218">
        <v>1</v>
      </c>
      <c r="P11" s="287"/>
    </row>
    <row r="12" spans="1:17">
      <c r="B12" s="107"/>
      <c r="C12" s="80"/>
      <c r="D12" s="80"/>
      <c r="E12" s="80"/>
      <c r="F12" s="80"/>
      <c r="G12" s="80"/>
      <c r="H12" s="80"/>
    </row>
    <row r="13" spans="1:17">
      <c r="B13" s="108"/>
      <c r="C13" s="81"/>
      <c r="D13" s="81"/>
      <c r="E13" s="81"/>
      <c r="F13" s="81"/>
      <c r="G13" s="81"/>
      <c r="H13" s="81"/>
    </row>
    <row r="14" spans="1:17">
      <c r="B14" s="109"/>
      <c r="C14" s="81"/>
      <c r="D14" s="81"/>
      <c r="E14" s="81"/>
      <c r="F14" s="81"/>
      <c r="G14" s="81"/>
      <c r="H14" s="81"/>
    </row>
    <row r="15" spans="1:17">
      <c r="B15" s="109"/>
      <c r="C15" s="81"/>
      <c r="D15" s="81"/>
      <c r="E15" s="81"/>
      <c r="F15" s="81"/>
      <c r="G15" s="81"/>
      <c r="H15" s="81"/>
    </row>
    <row r="16" spans="1:17">
      <c r="B16" s="281"/>
      <c r="C16" s="281"/>
      <c r="D16" s="281"/>
      <c r="E16" s="281"/>
      <c r="F16" s="281"/>
      <c r="G16" s="281"/>
    </row>
    <row r="17" spans="2:7">
      <c r="B17" s="281"/>
      <c r="C17" s="281"/>
      <c r="D17" s="281"/>
      <c r="E17" s="281"/>
      <c r="F17" s="281"/>
      <c r="G17" s="281"/>
    </row>
  </sheetData>
  <sheetProtection algorithmName="SHA-512" hashValue="REohGjHGUpfQ3pR484sunyHWRZFlkFB9tYoGZy7l0rYNfIEhBvwWMU91fsOumcDkFo7q3zETQ7Uyw/+RPTOlEg==" saltValue="ybSg5pII2PM5TFO5OJ4fPA==" spinCount="100000" sheet="1" objects="1" scenarios="1"/>
  <mergeCells count="15">
    <mergeCell ref="O4:P4"/>
    <mergeCell ref="P6:P11"/>
    <mergeCell ref="K4:K5"/>
    <mergeCell ref="L4:M4"/>
    <mergeCell ref="M6:M11"/>
    <mergeCell ref="B16:G17"/>
    <mergeCell ref="C5:D5"/>
    <mergeCell ref="B4:G4"/>
    <mergeCell ref="H4:J4"/>
    <mergeCell ref="N4:N5"/>
    <mergeCell ref="H2:J2"/>
    <mergeCell ref="B2:C2"/>
    <mergeCell ref="F2:G2"/>
    <mergeCell ref="B1:N1"/>
    <mergeCell ref="B8:B9"/>
  </mergeCells>
  <phoneticPr fontId="32" type="noConversion"/>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9.9978637043366805E-2"/>
  </sheetPr>
  <dimension ref="A1:Z26"/>
  <sheetViews>
    <sheetView topLeftCell="F11" zoomScaleNormal="100" workbookViewId="0">
      <selection activeCell="X17" sqref="X17"/>
    </sheetView>
  </sheetViews>
  <sheetFormatPr baseColWidth="10" defaultColWidth="11.42578125" defaultRowHeight="12.75"/>
  <cols>
    <col min="1" max="1" width="8.42578125" style="3" customWidth="1"/>
    <col min="2" max="2" width="4.42578125" style="3" customWidth="1"/>
    <col min="3" max="3" width="4.28515625" style="3" customWidth="1"/>
    <col min="4" max="4" width="18" style="3" customWidth="1"/>
    <col min="5" max="5" width="8.42578125" style="3" customWidth="1"/>
    <col min="6" max="6" width="32.42578125" style="3" customWidth="1"/>
    <col min="7" max="7" width="25.7109375" style="3" customWidth="1"/>
    <col min="8" max="8" width="11.42578125" style="3"/>
    <col min="9" max="9" width="8" style="3" customWidth="1"/>
    <col min="10" max="10" width="12.140625" style="3" customWidth="1"/>
    <col min="11" max="11" width="8.42578125" style="3" customWidth="1"/>
    <col min="12" max="12" width="3" style="3" customWidth="1"/>
    <col min="13" max="13" width="12.28515625" style="3" customWidth="1"/>
    <col min="14" max="14" width="11.42578125" style="3" customWidth="1"/>
    <col min="15" max="15" width="5.42578125" style="3" customWidth="1"/>
    <col min="16" max="16" width="10.28515625" style="3" customWidth="1"/>
    <col min="17" max="17" width="12.28515625" style="3" customWidth="1"/>
    <col min="18" max="18" width="27.7109375" style="3" hidden="1" customWidth="1"/>
    <col min="19" max="19" width="16.85546875" style="3" hidden="1" customWidth="1"/>
    <col min="20" max="20" width="38.140625" style="3" hidden="1" customWidth="1"/>
    <col min="21" max="21" width="6.7109375" style="3" hidden="1" customWidth="1"/>
    <col min="22" max="22" width="9.140625" style="3" hidden="1" customWidth="1"/>
    <col min="23" max="23" width="8.5703125" style="3" hidden="1" customWidth="1"/>
    <col min="24" max="24" width="34.42578125" style="3" customWidth="1"/>
    <col min="25" max="25" width="7" style="3" customWidth="1"/>
    <col min="26" max="26" width="8.7109375" style="3" customWidth="1"/>
    <col min="27" max="16384" width="11.42578125" style="3"/>
  </cols>
  <sheetData>
    <row r="1" spans="1:26" s="1" customFormat="1" ht="60" customHeight="1">
      <c r="A1" s="292"/>
      <c r="B1" s="292"/>
      <c r="C1" s="292"/>
      <c r="D1" s="292"/>
      <c r="E1" s="308" t="s">
        <v>0</v>
      </c>
      <c r="F1" s="308"/>
      <c r="G1" s="308"/>
      <c r="H1" s="308"/>
      <c r="I1" s="308"/>
      <c r="J1" s="308"/>
      <c r="K1" s="308"/>
      <c r="L1" s="308"/>
      <c r="M1" s="308"/>
      <c r="N1" s="308"/>
      <c r="O1" s="308"/>
      <c r="P1" s="308"/>
      <c r="Q1" s="308"/>
      <c r="R1" s="308"/>
      <c r="S1" s="308"/>
      <c r="T1" s="308"/>
      <c r="U1" s="308"/>
      <c r="V1" s="308"/>
    </row>
    <row r="2" spans="1:26" ht="15.75">
      <c r="A2" s="293" t="s">
        <v>46</v>
      </c>
      <c r="B2" s="293"/>
      <c r="C2" s="293"/>
      <c r="D2" s="294" t="s">
        <v>47</v>
      </c>
      <c r="E2" s="294"/>
      <c r="F2" s="294"/>
      <c r="G2" s="294"/>
      <c r="H2" s="294"/>
      <c r="I2" s="2"/>
      <c r="J2" s="2"/>
      <c r="K2" s="2"/>
      <c r="L2" s="2"/>
      <c r="M2" s="2"/>
      <c r="N2" s="2"/>
      <c r="O2" s="2"/>
      <c r="P2" s="2"/>
      <c r="Q2" s="2"/>
    </row>
    <row r="3" spans="1:26">
      <c r="A3" s="2"/>
      <c r="B3" s="2"/>
      <c r="C3" s="2"/>
      <c r="D3" s="2"/>
      <c r="E3" s="2"/>
      <c r="F3" s="2"/>
      <c r="G3" s="2"/>
      <c r="H3" s="2"/>
      <c r="I3" s="2"/>
      <c r="J3" s="2"/>
      <c r="K3" s="2"/>
      <c r="L3" s="293" t="s">
        <v>48</v>
      </c>
      <c r="M3" s="293"/>
      <c r="N3" s="293"/>
      <c r="O3" s="294" t="s">
        <v>49</v>
      </c>
      <c r="P3" s="294"/>
      <c r="Q3" s="294"/>
    </row>
    <row r="4" spans="1:26">
      <c r="A4" s="293" t="s">
        <v>50</v>
      </c>
      <c r="B4" s="293"/>
      <c r="C4" s="293"/>
      <c r="D4" s="294" t="s">
        <v>51</v>
      </c>
      <c r="E4" s="294"/>
      <c r="F4" s="294"/>
      <c r="G4" s="294"/>
      <c r="H4" s="294"/>
      <c r="I4" s="2"/>
      <c r="J4" s="2"/>
      <c r="K4" s="2"/>
      <c r="L4" s="293"/>
      <c r="M4" s="293"/>
      <c r="N4" s="293"/>
      <c r="O4" s="294"/>
      <c r="P4" s="294"/>
      <c r="Q4" s="294"/>
    </row>
    <row r="5" spans="1:26">
      <c r="A5" s="293"/>
      <c r="B5" s="293"/>
      <c r="C5" s="293"/>
      <c r="D5" s="294"/>
      <c r="E5" s="294"/>
      <c r="F5" s="294"/>
      <c r="G5" s="294"/>
      <c r="H5" s="294"/>
      <c r="I5" s="2"/>
      <c r="J5" s="2"/>
      <c r="K5" s="2"/>
      <c r="L5" s="2"/>
      <c r="M5" s="2"/>
      <c r="N5" s="2"/>
      <c r="O5" s="2"/>
      <c r="P5" s="2"/>
      <c r="Q5" s="2"/>
    </row>
    <row r="6" spans="1:26">
      <c r="A6" s="2"/>
      <c r="B6" s="2"/>
      <c r="C6" s="2"/>
      <c r="D6" s="2"/>
      <c r="E6" s="2"/>
      <c r="F6" s="2"/>
      <c r="G6" s="2"/>
      <c r="H6" s="2"/>
      <c r="I6" s="2"/>
      <c r="J6" s="2"/>
      <c r="K6" s="2"/>
      <c r="L6" s="293" t="s">
        <v>52</v>
      </c>
      <c r="M6" s="293"/>
      <c r="N6" s="293"/>
      <c r="O6" s="294">
        <v>2022</v>
      </c>
      <c r="P6" s="294"/>
      <c r="Q6" s="294"/>
    </row>
    <row r="7" spans="1:26">
      <c r="A7" s="293" t="s">
        <v>53</v>
      </c>
      <c r="B7" s="293"/>
      <c r="C7" s="293"/>
      <c r="D7" s="294" t="s">
        <v>54</v>
      </c>
      <c r="E7" s="294"/>
      <c r="F7" s="294"/>
      <c r="G7" s="294"/>
      <c r="H7" s="294"/>
      <c r="I7" s="2"/>
      <c r="J7" s="2"/>
      <c r="K7" s="2"/>
      <c r="L7" s="293"/>
      <c r="M7" s="293"/>
      <c r="N7" s="293"/>
      <c r="O7" s="294"/>
      <c r="P7" s="294"/>
      <c r="Q7" s="294"/>
    </row>
    <row r="8" spans="1:26">
      <c r="A8" s="293"/>
      <c r="B8" s="293"/>
      <c r="C8" s="293"/>
      <c r="D8" s="294"/>
      <c r="E8" s="294"/>
      <c r="F8" s="294"/>
      <c r="G8" s="294"/>
      <c r="H8" s="294"/>
      <c r="I8" s="2"/>
      <c r="J8" s="2"/>
      <c r="K8" s="2"/>
      <c r="L8" s="2"/>
      <c r="M8" s="2"/>
      <c r="N8" s="2"/>
      <c r="O8" s="2"/>
      <c r="P8" s="2"/>
      <c r="Q8" s="2"/>
    </row>
    <row r="9" spans="1:26">
      <c r="A9" s="293"/>
      <c r="B9" s="293"/>
      <c r="C9" s="293"/>
      <c r="D9" s="294"/>
      <c r="E9" s="294"/>
      <c r="F9" s="294"/>
      <c r="G9" s="294"/>
      <c r="H9" s="294"/>
      <c r="I9" s="2"/>
      <c r="J9" s="2"/>
      <c r="K9" s="2"/>
      <c r="L9" s="295" t="s">
        <v>4</v>
      </c>
      <c r="M9" s="295"/>
      <c r="N9" s="295"/>
      <c r="O9" s="295"/>
      <c r="P9" s="295"/>
      <c r="Q9" s="295"/>
    </row>
    <row r="10" spans="1:26">
      <c r="A10" s="2"/>
      <c r="B10" s="2"/>
      <c r="C10" s="2"/>
      <c r="D10" s="2"/>
      <c r="E10" s="2"/>
      <c r="F10" s="2"/>
      <c r="G10" s="2"/>
      <c r="H10" s="2"/>
      <c r="I10" s="2"/>
      <c r="J10" s="2"/>
      <c r="K10" s="2"/>
      <c r="L10" s="295"/>
      <c r="M10" s="295"/>
      <c r="N10" s="295"/>
      <c r="O10" s="295"/>
      <c r="P10" s="295"/>
      <c r="Q10" s="295"/>
    </row>
    <row r="11" spans="1:26">
      <c r="A11" s="293" t="s">
        <v>55</v>
      </c>
      <c r="B11" s="293"/>
      <c r="C11" s="293"/>
      <c r="D11" s="294" t="s">
        <v>56</v>
      </c>
      <c r="E11" s="294"/>
      <c r="F11" s="294"/>
      <c r="G11" s="294"/>
      <c r="H11" s="294"/>
      <c r="I11" s="2"/>
      <c r="J11" s="2"/>
      <c r="K11" s="2"/>
      <c r="L11" s="295"/>
      <c r="M11" s="295"/>
      <c r="N11" s="295"/>
      <c r="O11" s="295"/>
      <c r="P11" s="295"/>
      <c r="Q11" s="295"/>
    </row>
    <row r="12" spans="1:26">
      <c r="A12" s="293"/>
      <c r="B12" s="293"/>
      <c r="C12" s="293"/>
      <c r="D12" s="294"/>
      <c r="E12" s="294"/>
      <c r="F12" s="294"/>
      <c r="G12" s="294"/>
      <c r="H12" s="294"/>
      <c r="I12" s="2"/>
      <c r="J12" s="2"/>
      <c r="K12" s="2"/>
      <c r="L12" s="2"/>
      <c r="M12" s="2"/>
      <c r="N12" s="2"/>
      <c r="O12" s="2"/>
      <c r="P12" s="2"/>
      <c r="Q12" s="2"/>
    </row>
    <row r="13" spans="1:26" ht="15.75">
      <c r="A13" s="296" t="s">
        <v>57</v>
      </c>
      <c r="B13" s="296"/>
      <c r="C13" s="296"/>
      <c r="D13" s="296"/>
      <c r="E13" s="296"/>
      <c r="F13" s="296"/>
      <c r="G13" s="296"/>
      <c r="H13" s="296"/>
      <c r="I13" s="296"/>
      <c r="J13" s="296"/>
      <c r="K13" s="296"/>
      <c r="L13" s="296"/>
      <c r="M13" s="296"/>
      <c r="N13" s="296"/>
      <c r="O13" s="296"/>
      <c r="P13" s="296"/>
      <c r="Q13" s="296"/>
    </row>
    <row r="14" spans="1:26" ht="20.25" customHeight="1">
      <c r="A14" s="297" t="s">
        <v>58</v>
      </c>
      <c r="B14" s="298"/>
      <c r="C14" s="298"/>
      <c r="D14" s="298"/>
      <c r="E14" s="298"/>
      <c r="F14" s="298"/>
      <c r="G14" s="298"/>
      <c r="H14" s="298"/>
      <c r="I14" s="298"/>
      <c r="J14" s="298"/>
      <c r="K14" s="298"/>
      <c r="L14" s="298"/>
      <c r="M14" s="298"/>
      <c r="N14" s="298"/>
      <c r="O14" s="298"/>
      <c r="P14" s="298"/>
      <c r="Q14" s="298"/>
      <c r="R14" s="298"/>
      <c r="S14" s="298"/>
      <c r="T14" s="298"/>
      <c r="U14" s="298"/>
      <c r="V14" s="299"/>
    </row>
    <row r="15" spans="1:26" ht="25.5" customHeight="1">
      <c r="A15" s="291" t="s">
        <v>59</v>
      </c>
      <c r="B15" s="291"/>
      <c r="C15" s="291"/>
      <c r="D15" s="291"/>
      <c r="E15" s="291"/>
      <c r="F15" s="291" t="s">
        <v>60</v>
      </c>
      <c r="G15" s="291"/>
      <c r="H15" s="291"/>
      <c r="I15" s="291"/>
      <c r="J15" s="291"/>
      <c r="K15" s="291"/>
      <c r="L15" s="291"/>
      <c r="M15" s="291"/>
      <c r="N15" s="291" t="s">
        <v>61</v>
      </c>
      <c r="O15" s="291"/>
      <c r="P15" s="291"/>
      <c r="Q15" s="291"/>
      <c r="R15" s="291"/>
      <c r="S15" s="207"/>
      <c r="T15" s="231" t="s">
        <v>395</v>
      </c>
      <c r="U15" s="306" t="s">
        <v>347</v>
      </c>
      <c r="V15" s="304" t="s">
        <v>340</v>
      </c>
      <c r="W15" s="305"/>
      <c r="X15" s="300" t="s">
        <v>394</v>
      </c>
      <c r="Y15" s="302" t="s">
        <v>340</v>
      </c>
      <c r="Z15" s="303"/>
    </row>
    <row r="16" spans="1:26" ht="39.75" customHeight="1" thickBot="1">
      <c r="A16" s="93" t="s">
        <v>62</v>
      </c>
      <c r="B16" s="291" t="s">
        <v>63</v>
      </c>
      <c r="C16" s="291"/>
      <c r="D16" s="93" t="s">
        <v>64</v>
      </c>
      <c r="E16" s="93" t="s">
        <v>65</v>
      </c>
      <c r="F16" s="93" t="s">
        <v>66</v>
      </c>
      <c r="G16" s="93" t="s">
        <v>67</v>
      </c>
      <c r="H16" s="291" t="s">
        <v>68</v>
      </c>
      <c r="I16" s="291"/>
      <c r="J16" s="291" t="s">
        <v>69</v>
      </c>
      <c r="K16" s="291"/>
      <c r="L16" s="291" t="s">
        <v>70</v>
      </c>
      <c r="M16" s="291"/>
      <c r="N16" s="93" t="s">
        <v>71</v>
      </c>
      <c r="O16" s="291" t="s">
        <v>72</v>
      </c>
      <c r="P16" s="291"/>
      <c r="Q16" s="93" t="s">
        <v>73</v>
      </c>
      <c r="R16" s="34" t="s">
        <v>11</v>
      </c>
      <c r="S16" s="34" t="s">
        <v>12</v>
      </c>
      <c r="T16" s="231" t="s">
        <v>13</v>
      </c>
      <c r="U16" s="307"/>
      <c r="V16" s="124" t="s">
        <v>341</v>
      </c>
      <c r="W16" s="125" t="s">
        <v>342</v>
      </c>
      <c r="X16" s="301"/>
      <c r="Y16" s="233" t="s">
        <v>341</v>
      </c>
      <c r="Z16" s="229" t="s">
        <v>342</v>
      </c>
    </row>
    <row r="17" spans="1:26" ht="144" customHeight="1" thickBot="1">
      <c r="A17" s="112" t="s">
        <v>74</v>
      </c>
      <c r="B17" s="289">
        <v>7641</v>
      </c>
      <c r="C17" s="289"/>
      <c r="D17" s="112" t="s">
        <v>75</v>
      </c>
      <c r="E17" s="112" t="s">
        <v>76</v>
      </c>
      <c r="F17" s="112" t="s">
        <v>77</v>
      </c>
      <c r="G17" s="112" t="s">
        <v>78</v>
      </c>
      <c r="H17" s="289" t="s">
        <v>79</v>
      </c>
      <c r="I17" s="289"/>
      <c r="J17" s="289" t="s">
        <v>80</v>
      </c>
      <c r="K17" s="289"/>
      <c r="L17" s="289" t="s">
        <v>79</v>
      </c>
      <c r="M17" s="289"/>
      <c r="N17" s="113" t="s">
        <v>81</v>
      </c>
      <c r="O17" s="290" t="s">
        <v>82</v>
      </c>
      <c r="P17" s="290"/>
      <c r="Q17" s="112" t="s">
        <v>83</v>
      </c>
      <c r="R17" s="112" t="s">
        <v>84</v>
      </c>
      <c r="S17" s="18" t="s">
        <v>85</v>
      </c>
      <c r="T17" s="18" t="s">
        <v>85</v>
      </c>
      <c r="U17" s="192" t="s">
        <v>348</v>
      </c>
      <c r="V17" s="190">
        <v>1</v>
      </c>
      <c r="W17" s="191">
        <f>+V17</f>
        <v>1</v>
      </c>
      <c r="X17" s="253" t="s">
        <v>348</v>
      </c>
      <c r="Y17" s="232">
        <v>1</v>
      </c>
      <c r="Z17" s="191">
        <v>1</v>
      </c>
    </row>
    <row r="18" spans="1:26" ht="11.45" customHeight="1">
      <c r="A18" s="120"/>
      <c r="B18" s="120"/>
      <c r="C18" s="120"/>
      <c r="D18" s="120"/>
      <c r="E18" s="120"/>
      <c r="F18" s="120"/>
      <c r="G18" s="120"/>
      <c r="H18" s="120"/>
      <c r="I18" s="120"/>
      <c r="J18" s="120"/>
      <c r="K18" s="120"/>
      <c r="L18" s="120"/>
      <c r="M18" s="120"/>
      <c r="N18" s="121"/>
      <c r="O18" s="121"/>
      <c r="P18" s="121"/>
      <c r="Q18" s="120"/>
      <c r="R18" s="120"/>
      <c r="S18" s="99"/>
      <c r="T18" s="99"/>
      <c r="U18" s="99"/>
      <c r="V18" s="92"/>
    </row>
    <row r="19" spans="1:26" ht="11.45" customHeight="1">
      <c r="A19" s="120"/>
      <c r="B19" s="120"/>
      <c r="C19" s="120"/>
      <c r="D19" s="120"/>
      <c r="E19" s="120"/>
      <c r="F19" s="120"/>
      <c r="G19" s="120"/>
      <c r="H19" s="120"/>
      <c r="I19" s="120"/>
      <c r="J19" s="120"/>
      <c r="K19" s="120"/>
      <c r="L19" s="120"/>
      <c r="M19" s="120"/>
      <c r="N19" s="121"/>
      <c r="O19" s="121"/>
      <c r="P19" s="121"/>
      <c r="Q19" s="120"/>
      <c r="R19" s="120"/>
      <c r="S19" s="99"/>
      <c r="T19" s="99"/>
      <c r="U19" s="99"/>
      <c r="V19" s="92"/>
    </row>
    <row r="20" spans="1:26" ht="11.45" customHeight="1">
      <c r="A20" s="92"/>
      <c r="B20" s="92"/>
      <c r="C20" s="92"/>
      <c r="D20" s="92"/>
      <c r="E20" s="92"/>
      <c r="F20" s="92"/>
      <c r="G20" s="92"/>
      <c r="H20" s="92"/>
      <c r="I20" s="92"/>
      <c r="J20" s="92"/>
      <c r="K20" s="92"/>
      <c r="L20" s="92"/>
      <c r="M20" s="92"/>
      <c r="N20" s="92"/>
      <c r="O20" s="92"/>
      <c r="P20" s="92"/>
      <c r="Q20" s="92"/>
      <c r="R20" s="92"/>
      <c r="S20" s="92"/>
      <c r="T20" s="92"/>
      <c r="U20" s="92"/>
      <c r="V20" s="92"/>
    </row>
    <row r="21" spans="1:26" ht="12.6" customHeight="1">
      <c r="A21" s="116" t="s">
        <v>86</v>
      </c>
      <c r="B21" s="92"/>
      <c r="C21" s="92"/>
      <c r="D21" s="92"/>
      <c r="E21" s="92"/>
      <c r="F21" s="92"/>
      <c r="G21" s="92"/>
      <c r="H21" s="92"/>
      <c r="I21" s="92"/>
      <c r="J21" s="92"/>
      <c r="K21" s="92"/>
      <c r="L21" s="92"/>
      <c r="M21" s="92"/>
      <c r="N21" s="92"/>
      <c r="O21" s="92"/>
      <c r="P21" s="92"/>
      <c r="Q21" s="92"/>
      <c r="R21" s="92"/>
      <c r="S21" s="92"/>
      <c r="T21" s="92"/>
      <c r="U21" s="92"/>
      <c r="V21" s="92"/>
    </row>
    <row r="22" spans="1:26" ht="12.6" customHeight="1">
      <c r="A22" s="67" t="s">
        <v>87</v>
      </c>
      <c r="B22" s="92"/>
      <c r="C22" s="92"/>
      <c r="D22" s="92"/>
      <c r="E22" s="92"/>
      <c r="F22" s="92"/>
      <c r="G22" s="92"/>
      <c r="H22" s="92"/>
      <c r="I22" s="92"/>
      <c r="J22" s="92"/>
      <c r="K22" s="92"/>
      <c r="L22" s="92"/>
      <c r="M22" s="92"/>
      <c r="N22" s="92"/>
      <c r="O22" s="92"/>
      <c r="P22" s="92"/>
      <c r="Q22" s="92"/>
      <c r="R22" s="92"/>
      <c r="S22" s="92"/>
      <c r="T22" s="92"/>
      <c r="U22" s="92"/>
      <c r="V22" s="92"/>
    </row>
    <row r="23" spans="1:26" ht="20.25">
      <c r="A23" s="92"/>
      <c r="B23" s="92"/>
      <c r="C23" s="92"/>
      <c r="D23" s="92"/>
      <c r="E23" s="92"/>
      <c r="F23" s="92"/>
      <c r="G23" s="92"/>
      <c r="H23" s="92"/>
      <c r="I23" s="92"/>
      <c r="J23" s="92"/>
      <c r="K23" s="92"/>
      <c r="L23" s="92"/>
      <c r="M23" s="92"/>
      <c r="N23" s="92"/>
      <c r="O23" s="92"/>
    </row>
    <row r="24" spans="1:26" ht="20.25">
      <c r="A24" s="92"/>
      <c r="B24" s="92"/>
      <c r="C24" s="92"/>
      <c r="D24" s="92"/>
      <c r="E24" s="92"/>
      <c r="F24" s="92"/>
      <c r="G24" s="92"/>
      <c r="H24" s="92"/>
      <c r="I24" s="92"/>
      <c r="J24" s="92"/>
      <c r="K24" s="92"/>
      <c r="L24" s="92"/>
      <c r="M24" s="92"/>
      <c r="N24" s="92"/>
      <c r="O24" s="92"/>
    </row>
    <row r="25" spans="1:26" ht="20.25">
      <c r="A25" s="92"/>
      <c r="B25" s="92"/>
      <c r="C25" s="92"/>
      <c r="D25" s="92"/>
      <c r="E25" s="92"/>
      <c r="F25" s="92"/>
      <c r="G25" s="92"/>
      <c r="H25" s="92"/>
      <c r="I25" s="92"/>
      <c r="J25" s="92"/>
      <c r="K25" s="92"/>
      <c r="L25" s="92"/>
      <c r="M25" s="92"/>
      <c r="N25" s="92"/>
      <c r="O25" s="92"/>
    </row>
    <row r="26" spans="1:26" ht="20.25">
      <c r="A26" s="92"/>
      <c r="B26" s="92"/>
      <c r="C26" s="92"/>
      <c r="D26" s="92"/>
      <c r="E26" s="92"/>
      <c r="F26" s="92"/>
      <c r="G26" s="92"/>
      <c r="H26" s="92"/>
      <c r="I26" s="92"/>
      <c r="J26" s="92"/>
      <c r="K26" s="92"/>
      <c r="L26" s="92"/>
      <c r="M26" s="92"/>
      <c r="N26" s="92"/>
      <c r="O26" s="92"/>
    </row>
  </sheetData>
  <sheetProtection algorithmName="SHA-512" hashValue="PdyawS9WJMJoB4JC2QFjNYiZTEoYGyQhmzqR66r9GW+gue7htfhJ5MOeB7F1xmfXDSMWhkgTG47bCLlsuutvpA==" saltValue="4BYDsBDP5TW/CqPNJRH2lw==" spinCount="100000" sheet="1" objects="1" scenarios="1"/>
  <mergeCells count="34">
    <mergeCell ref="X15:X16"/>
    <mergeCell ref="Y15:Z15"/>
    <mergeCell ref="V15:W15"/>
    <mergeCell ref="U15:U16"/>
    <mergeCell ref="E1:V1"/>
    <mergeCell ref="O16:P16"/>
    <mergeCell ref="A2:C2"/>
    <mergeCell ref="D2:H2"/>
    <mergeCell ref="L3:N4"/>
    <mergeCell ref="O3:Q4"/>
    <mergeCell ref="A4:C5"/>
    <mergeCell ref="D4:H5"/>
    <mergeCell ref="A1:D1"/>
    <mergeCell ref="B17:C17"/>
    <mergeCell ref="L6:N7"/>
    <mergeCell ref="O6:Q7"/>
    <mergeCell ref="A7:C9"/>
    <mergeCell ref="D7:H9"/>
    <mergeCell ref="L9:Q11"/>
    <mergeCell ref="A11:C12"/>
    <mergeCell ref="D11:H12"/>
    <mergeCell ref="A13:Q13"/>
    <mergeCell ref="A14:V14"/>
    <mergeCell ref="A15:E15"/>
    <mergeCell ref="H16:I16"/>
    <mergeCell ref="B16:C16"/>
    <mergeCell ref="J16:K16"/>
    <mergeCell ref="L16:M16"/>
    <mergeCell ref="H17:I17"/>
    <mergeCell ref="J17:K17"/>
    <mergeCell ref="L17:M17"/>
    <mergeCell ref="O17:P17"/>
    <mergeCell ref="F15:M15"/>
    <mergeCell ref="N15:R15"/>
  </mergeCells>
  <phoneticPr fontId="32" type="noConversion"/>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9.9978637043366805E-2"/>
  </sheetPr>
  <dimension ref="B1:P27"/>
  <sheetViews>
    <sheetView zoomScale="98" zoomScaleNormal="98" zoomScalePageLayoutView="20" workbookViewId="0">
      <selection activeCell="S5" sqref="S5"/>
    </sheetView>
  </sheetViews>
  <sheetFormatPr baseColWidth="10" defaultColWidth="11.42578125" defaultRowHeight="16.5"/>
  <cols>
    <col min="1" max="1" width="1.42578125" style="1" customWidth="1"/>
    <col min="2" max="2" width="18.5703125" style="27" customWidth="1"/>
    <col min="3" max="3" width="6.85546875" style="62" customWidth="1"/>
    <col min="4" max="4" width="31.7109375" style="11" customWidth="1"/>
    <col min="5" max="5" width="29.140625" style="63" customWidth="1"/>
    <col min="6" max="6" width="16.28515625" style="62" customWidth="1"/>
    <col min="7" max="7" width="13.7109375" style="1" customWidth="1"/>
    <col min="8" max="8" width="21.28515625" style="1" hidden="1" customWidth="1"/>
    <col min="9" max="9" width="35.140625" style="182" hidden="1" customWidth="1"/>
    <col min="10" max="10" width="27" style="11" hidden="1" customWidth="1"/>
    <col min="11" max="11" width="14.85546875" style="254" hidden="1" customWidth="1"/>
    <col min="12" max="12" width="6.28515625" style="255" hidden="1" customWidth="1"/>
    <col min="13" max="13" width="5.28515625" style="255" hidden="1" customWidth="1"/>
    <col min="14" max="14" width="92" style="1" customWidth="1"/>
    <col min="15" max="16" width="10" style="63" customWidth="1"/>
    <col min="17" max="17" width="10" style="1" customWidth="1"/>
    <col min="18" max="16384" width="11.42578125" style="1"/>
  </cols>
  <sheetData>
    <row r="1" spans="2:16" ht="57.75" customHeight="1">
      <c r="B1" s="312"/>
      <c r="C1" s="313"/>
      <c r="D1" s="323" t="s">
        <v>0</v>
      </c>
      <c r="E1" s="323"/>
      <c r="F1" s="323"/>
      <c r="G1" s="323"/>
      <c r="H1" s="323"/>
      <c r="I1" s="323"/>
      <c r="J1" s="323"/>
      <c r="K1" s="323"/>
      <c r="L1" s="323"/>
      <c r="M1" s="323"/>
      <c r="N1" s="323"/>
    </row>
    <row r="2" spans="2:16" ht="35.25" customHeight="1">
      <c r="B2" s="319" t="s">
        <v>88</v>
      </c>
      <c r="C2" s="319"/>
      <c r="D2" s="319"/>
      <c r="E2" s="70" t="s">
        <v>89</v>
      </c>
      <c r="F2" s="317" t="s">
        <v>90</v>
      </c>
      <c r="G2" s="318"/>
      <c r="H2" s="314" t="s">
        <v>4</v>
      </c>
      <c r="I2" s="315"/>
      <c r="J2" s="316"/>
    </row>
    <row r="3" spans="2:16" s="65" customFormat="1" ht="9" customHeight="1">
      <c r="B3" s="106"/>
      <c r="C3" s="69"/>
      <c r="D3" s="67"/>
      <c r="E3" s="67"/>
      <c r="F3" s="68"/>
      <c r="G3" s="67"/>
      <c r="H3" s="1"/>
      <c r="I3" s="182"/>
      <c r="J3" s="66"/>
      <c r="K3" s="256"/>
      <c r="L3" s="257"/>
      <c r="M3" s="257"/>
      <c r="O3" s="193"/>
      <c r="P3" s="193"/>
    </row>
    <row r="4" spans="2:16" ht="22.5" customHeight="1">
      <c r="B4" s="320" t="s">
        <v>91</v>
      </c>
      <c r="C4" s="320"/>
      <c r="D4" s="320"/>
      <c r="E4" s="320"/>
      <c r="F4" s="320"/>
      <c r="G4" s="46"/>
      <c r="H4" s="46"/>
      <c r="I4" s="208"/>
      <c r="J4" s="46"/>
      <c r="K4" s="329" t="s">
        <v>349</v>
      </c>
      <c r="L4" s="327" t="s">
        <v>340</v>
      </c>
      <c r="M4" s="328"/>
      <c r="N4" s="300" t="s">
        <v>396</v>
      </c>
      <c r="O4" s="302" t="s">
        <v>340</v>
      </c>
      <c r="P4" s="303"/>
    </row>
    <row r="5" spans="2:16" s="41" customFormat="1" ht="51">
      <c r="B5" s="40" t="s">
        <v>92</v>
      </c>
      <c r="C5" s="321" t="s">
        <v>93</v>
      </c>
      <c r="D5" s="321"/>
      <c r="E5" s="40" t="s">
        <v>94</v>
      </c>
      <c r="F5" s="33" t="s">
        <v>95</v>
      </c>
      <c r="G5" s="40" t="s">
        <v>10</v>
      </c>
      <c r="H5" s="34" t="s">
        <v>11</v>
      </c>
      <c r="I5" s="183" t="s">
        <v>12</v>
      </c>
      <c r="J5" s="231" t="s">
        <v>397</v>
      </c>
      <c r="K5" s="330"/>
      <c r="L5" s="258" t="s">
        <v>341</v>
      </c>
      <c r="M5" s="259" t="s">
        <v>342</v>
      </c>
      <c r="N5" s="301"/>
      <c r="O5" s="233" t="s">
        <v>341</v>
      </c>
      <c r="P5" s="234" t="s">
        <v>342</v>
      </c>
    </row>
    <row r="6" spans="2:16" s="41" customFormat="1" ht="99.95" customHeight="1">
      <c r="B6" s="309" t="s">
        <v>96</v>
      </c>
      <c r="C6" s="39" t="s">
        <v>97</v>
      </c>
      <c r="D6" s="6" t="s">
        <v>98</v>
      </c>
      <c r="E6" s="7" t="s">
        <v>99</v>
      </c>
      <c r="F6" s="6" t="s">
        <v>18</v>
      </c>
      <c r="G6" s="85">
        <v>44697</v>
      </c>
      <c r="H6" s="34"/>
      <c r="I6" s="176" t="s">
        <v>100</v>
      </c>
      <c r="J6" s="176" t="s">
        <v>401</v>
      </c>
      <c r="K6" s="260" t="s">
        <v>379</v>
      </c>
      <c r="L6" s="261">
        <v>1</v>
      </c>
      <c r="M6" s="331">
        <f>AVERAGE(L6:L25)</f>
        <v>0.32100000000000006</v>
      </c>
      <c r="N6" s="219" t="s">
        <v>379</v>
      </c>
      <c r="O6" s="194">
        <v>1</v>
      </c>
      <c r="P6" s="324">
        <f>AVERAGE(O6:O25)</f>
        <v>1</v>
      </c>
    </row>
    <row r="7" spans="2:16" s="41" customFormat="1" ht="177" customHeight="1">
      <c r="B7" s="310"/>
      <c r="C7" s="39" t="s">
        <v>101</v>
      </c>
      <c r="D7" s="6" t="s">
        <v>102</v>
      </c>
      <c r="E7" s="7" t="s">
        <v>103</v>
      </c>
      <c r="F7" s="6" t="s">
        <v>18</v>
      </c>
      <c r="G7" s="173">
        <v>44592</v>
      </c>
      <c r="H7" s="34"/>
      <c r="I7" s="176" t="s">
        <v>104</v>
      </c>
      <c r="J7" s="176" t="s">
        <v>104</v>
      </c>
      <c r="K7" s="260" t="s">
        <v>350</v>
      </c>
      <c r="L7" s="261">
        <v>1</v>
      </c>
      <c r="M7" s="332"/>
      <c r="N7" s="8" t="s">
        <v>439</v>
      </c>
      <c r="O7" s="194">
        <v>1</v>
      </c>
      <c r="P7" s="325"/>
    </row>
    <row r="8" spans="2:16" s="41" customFormat="1" ht="132.75" customHeight="1">
      <c r="B8" s="310"/>
      <c r="C8" s="39" t="s">
        <v>105</v>
      </c>
      <c r="D8" s="6" t="s">
        <v>106</v>
      </c>
      <c r="E8" s="7" t="s">
        <v>107</v>
      </c>
      <c r="F8" s="6" t="s">
        <v>18</v>
      </c>
      <c r="G8" s="85">
        <v>44865</v>
      </c>
      <c r="H8" s="34"/>
      <c r="I8" s="176" t="s">
        <v>108</v>
      </c>
      <c r="J8" s="176" t="s">
        <v>402</v>
      </c>
      <c r="K8" s="260" t="s">
        <v>351</v>
      </c>
      <c r="L8" s="261">
        <v>0</v>
      </c>
      <c r="M8" s="332"/>
      <c r="N8" s="8" t="s">
        <v>442</v>
      </c>
      <c r="O8" s="194">
        <v>1</v>
      </c>
      <c r="P8" s="325"/>
    </row>
    <row r="9" spans="2:16" s="41" customFormat="1" ht="387" customHeight="1">
      <c r="B9" s="310"/>
      <c r="C9" s="39" t="s">
        <v>109</v>
      </c>
      <c r="D9" s="6" t="s">
        <v>110</v>
      </c>
      <c r="E9" s="7" t="s">
        <v>111</v>
      </c>
      <c r="F9" s="6" t="s">
        <v>112</v>
      </c>
      <c r="G9" s="85">
        <v>44925</v>
      </c>
      <c r="H9" s="34"/>
      <c r="I9" s="195" t="s">
        <v>113</v>
      </c>
      <c r="J9" s="264" t="s">
        <v>403</v>
      </c>
      <c r="K9" s="260" t="s">
        <v>352</v>
      </c>
      <c r="L9" s="261">
        <v>0.12</v>
      </c>
      <c r="M9" s="332"/>
      <c r="N9" s="271" t="s">
        <v>486</v>
      </c>
      <c r="O9" s="194">
        <v>1</v>
      </c>
      <c r="P9" s="325"/>
    </row>
    <row r="10" spans="2:16" ht="163.5" customHeight="1">
      <c r="B10" s="310"/>
      <c r="C10" s="39" t="s">
        <v>114</v>
      </c>
      <c r="D10" s="6" t="s">
        <v>115</v>
      </c>
      <c r="E10" s="7" t="s">
        <v>116</v>
      </c>
      <c r="F10" s="6" t="s">
        <v>117</v>
      </c>
      <c r="G10" s="174">
        <v>44915</v>
      </c>
      <c r="H10" s="32"/>
      <c r="I10" s="184" t="s">
        <v>118</v>
      </c>
      <c r="J10" s="176" t="s">
        <v>404</v>
      </c>
      <c r="K10" s="260" t="s">
        <v>440</v>
      </c>
      <c r="L10" s="262">
        <v>0.66</v>
      </c>
      <c r="M10" s="332"/>
      <c r="N10" s="265" t="s">
        <v>454</v>
      </c>
      <c r="O10" s="266">
        <v>1</v>
      </c>
      <c r="P10" s="325"/>
    </row>
    <row r="11" spans="2:16" ht="57" customHeight="1">
      <c r="B11" s="310"/>
      <c r="C11" s="39" t="s">
        <v>119</v>
      </c>
      <c r="D11" s="6" t="s">
        <v>120</v>
      </c>
      <c r="E11" s="7" t="s">
        <v>121</v>
      </c>
      <c r="F11" s="6" t="s">
        <v>117</v>
      </c>
      <c r="G11" s="174">
        <v>44550</v>
      </c>
      <c r="H11" s="30"/>
      <c r="I11" s="185" t="s">
        <v>122</v>
      </c>
      <c r="J11" s="176" t="s">
        <v>405</v>
      </c>
      <c r="K11" s="260" t="s">
        <v>441</v>
      </c>
      <c r="L11" s="262">
        <v>0.33</v>
      </c>
      <c r="M11" s="332"/>
      <c r="N11" s="8" t="s">
        <v>443</v>
      </c>
      <c r="O11" s="196">
        <v>1</v>
      </c>
      <c r="P11" s="325"/>
    </row>
    <row r="12" spans="2:16" ht="122.25" customHeight="1">
      <c r="B12" s="310"/>
      <c r="C12" s="39" t="s">
        <v>123</v>
      </c>
      <c r="D12" s="6" t="s">
        <v>124</v>
      </c>
      <c r="E12" s="6" t="s">
        <v>125</v>
      </c>
      <c r="F12" s="6" t="s">
        <v>117</v>
      </c>
      <c r="G12" s="174">
        <v>44550</v>
      </c>
      <c r="H12" s="175"/>
      <c r="I12" s="186" t="s">
        <v>126</v>
      </c>
      <c r="J12" s="176" t="s">
        <v>406</v>
      </c>
      <c r="K12" s="260" t="s">
        <v>353</v>
      </c>
      <c r="L12" s="262">
        <v>0.33</v>
      </c>
      <c r="M12" s="332"/>
      <c r="N12" s="8" t="s">
        <v>444</v>
      </c>
      <c r="O12" s="196">
        <v>1</v>
      </c>
      <c r="P12" s="325"/>
    </row>
    <row r="13" spans="2:16" ht="126.95" customHeight="1">
      <c r="B13" s="322" t="s">
        <v>127</v>
      </c>
      <c r="C13" s="39">
        <v>2.1</v>
      </c>
      <c r="D13" s="6" t="s">
        <v>128</v>
      </c>
      <c r="E13" s="6" t="s">
        <v>129</v>
      </c>
      <c r="F13" s="6" t="s">
        <v>130</v>
      </c>
      <c r="G13" s="85">
        <v>44915</v>
      </c>
      <c r="H13" s="32"/>
      <c r="I13" s="186" t="s">
        <v>131</v>
      </c>
      <c r="J13" s="239" t="s">
        <v>438</v>
      </c>
      <c r="K13" s="260" t="s">
        <v>354</v>
      </c>
      <c r="L13" s="262">
        <v>0.33</v>
      </c>
      <c r="M13" s="332"/>
      <c r="N13" s="8" t="s">
        <v>445</v>
      </c>
      <c r="O13" s="196">
        <v>1</v>
      </c>
      <c r="P13" s="325"/>
    </row>
    <row r="14" spans="2:16" ht="123" customHeight="1">
      <c r="B14" s="322"/>
      <c r="C14" s="39" t="s">
        <v>132</v>
      </c>
      <c r="D14" s="6" t="s">
        <v>133</v>
      </c>
      <c r="E14" s="6" t="s">
        <v>134</v>
      </c>
      <c r="F14" s="6" t="s">
        <v>135</v>
      </c>
      <c r="G14" s="85">
        <v>44889</v>
      </c>
      <c r="H14" s="32"/>
      <c r="I14" s="176" t="s">
        <v>108</v>
      </c>
      <c r="J14" s="240" t="s">
        <v>407</v>
      </c>
      <c r="K14" s="260" t="s">
        <v>351</v>
      </c>
      <c r="L14" s="261">
        <v>0</v>
      </c>
      <c r="M14" s="332"/>
      <c r="N14" s="8" t="s">
        <v>446</v>
      </c>
      <c r="O14" s="194">
        <v>1</v>
      </c>
      <c r="P14" s="325"/>
    </row>
    <row r="15" spans="2:16" ht="63" customHeight="1">
      <c r="B15" s="322"/>
      <c r="C15" s="39" t="s">
        <v>136</v>
      </c>
      <c r="D15" s="7" t="s">
        <v>137</v>
      </c>
      <c r="E15" s="6" t="s">
        <v>138</v>
      </c>
      <c r="F15" s="6" t="s">
        <v>139</v>
      </c>
      <c r="G15" s="85">
        <v>44915</v>
      </c>
      <c r="H15" s="32"/>
      <c r="I15" s="184" t="s">
        <v>140</v>
      </c>
      <c r="J15" s="241" t="s">
        <v>140</v>
      </c>
      <c r="K15" s="260" t="s">
        <v>355</v>
      </c>
      <c r="L15" s="262">
        <v>0.33</v>
      </c>
      <c r="M15" s="332"/>
      <c r="N15" s="8" t="s">
        <v>355</v>
      </c>
      <c r="O15" s="196">
        <v>1</v>
      </c>
      <c r="P15" s="325"/>
    </row>
    <row r="16" spans="2:16" ht="135" customHeight="1">
      <c r="B16" s="322"/>
      <c r="C16" s="39" t="s">
        <v>141</v>
      </c>
      <c r="D16" s="7" t="s">
        <v>142</v>
      </c>
      <c r="E16" s="6" t="s">
        <v>138</v>
      </c>
      <c r="F16" s="6" t="s">
        <v>143</v>
      </c>
      <c r="G16" s="10">
        <v>44742</v>
      </c>
      <c r="H16" s="32"/>
      <c r="I16" s="184" t="s">
        <v>144</v>
      </c>
      <c r="J16" s="176" t="s">
        <v>401</v>
      </c>
      <c r="K16" s="260" t="s">
        <v>356</v>
      </c>
      <c r="L16" s="262">
        <v>0.33</v>
      </c>
      <c r="M16" s="332"/>
      <c r="N16" s="8" t="s">
        <v>356</v>
      </c>
      <c r="O16" s="196">
        <v>1</v>
      </c>
      <c r="P16" s="325"/>
    </row>
    <row r="17" spans="2:16" ht="109.5" customHeight="1">
      <c r="B17" s="322"/>
      <c r="C17" s="39" t="s">
        <v>145</v>
      </c>
      <c r="D17" s="8" t="s">
        <v>146</v>
      </c>
      <c r="E17" s="6" t="s">
        <v>138</v>
      </c>
      <c r="F17" s="6" t="s">
        <v>147</v>
      </c>
      <c r="G17" s="10">
        <v>44737</v>
      </c>
      <c r="H17" s="32"/>
      <c r="I17" s="184" t="s">
        <v>148</v>
      </c>
      <c r="J17" s="195" t="s">
        <v>408</v>
      </c>
      <c r="K17" s="260" t="s">
        <v>357</v>
      </c>
      <c r="L17" s="262">
        <v>1</v>
      </c>
      <c r="M17" s="332"/>
      <c r="N17" s="8" t="s">
        <v>357</v>
      </c>
      <c r="O17" s="196">
        <v>1</v>
      </c>
      <c r="P17" s="325"/>
    </row>
    <row r="18" spans="2:16" ht="81" customHeight="1">
      <c r="B18" s="322"/>
      <c r="C18" s="39" t="s">
        <v>149</v>
      </c>
      <c r="D18" s="8" t="s">
        <v>150</v>
      </c>
      <c r="E18" s="6" t="s">
        <v>138</v>
      </c>
      <c r="F18" s="6" t="s">
        <v>151</v>
      </c>
      <c r="G18" s="85">
        <v>44915</v>
      </c>
      <c r="H18" s="32"/>
      <c r="I18" s="184" t="s">
        <v>152</v>
      </c>
      <c r="J18" s="176" t="s">
        <v>409</v>
      </c>
      <c r="K18" s="260" t="s">
        <v>358</v>
      </c>
      <c r="L18" s="262">
        <v>0.33</v>
      </c>
      <c r="M18" s="332"/>
      <c r="N18" s="8" t="s">
        <v>447</v>
      </c>
      <c r="O18" s="196">
        <v>1</v>
      </c>
      <c r="P18" s="325"/>
    </row>
    <row r="19" spans="2:16" ht="97.5" customHeight="1">
      <c r="B19" s="322"/>
      <c r="C19" s="39" t="s">
        <v>153</v>
      </c>
      <c r="D19" s="7" t="s">
        <v>154</v>
      </c>
      <c r="E19" s="6" t="s">
        <v>155</v>
      </c>
      <c r="F19" s="6" t="s">
        <v>156</v>
      </c>
      <c r="G19" s="85">
        <v>44915</v>
      </c>
      <c r="H19" s="64"/>
      <c r="I19" s="197" t="s">
        <v>157</v>
      </c>
      <c r="J19" s="270" t="s">
        <v>488</v>
      </c>
      <c r="K19" s="260" t="s">
        <v>359</v>
      </c>
      <c r="L19" s="262">
        <v>0.66</v>
      </c>
      <c r="M19" s="332"/>
      <c r="N19" s="8" t="s">
        <v>448</v>
      </c>
      <c r="O19" s="196">
        <v>1</v>
      </c>
      <c r="P19" s="325"/>
    </row>
    <row r="20" spans="2:16" ht="63" customHeight="1">
      <c r="B20" s="322"/>
      <c r="C20" s="39" t="s">
        <v>158</v>
      </c>
      <c r="D20" s="7" t="s">
        <v>159</v>
      </c>
      <c r="E20" s="7" t="s">
        <v>160</v>
      </c>
      <c r="F20" s="6" t="s">
        <v>18</v>
      </c>
      <c r="G20" s="85">
        <v>44915</v>
      </c>
      <c r="H20" s="30"/>
      <c r="I20" s="176" t="s">
        <v>108</v>
      </c>
      <c r="J20" s="176" t="s">
        <v>410</v>
      </c>
      <c r="K20" s="263" t="s">
        <v>351</v>
      </c>
      <c r="L20" s="262">
        <v>0</v>
      </c>
      <c r="M20" s="332"/>
      <c r="N20" s="198" t="s">
        <v>449</v>
      </c>
      <c r="O20" s="196">
        <v>1</v>
      </c>
      <c r="P20" s="325"/>
    </row>
    <row r="21" spans="2:16" ht="74.25" customHeight="1">
      <c r="B21" s="309" t="s">
        <v>161</v>
      </c>
      <c r="C21" s="39">
        <v>3.1</v>
      </c>
      <c r="D21" s="7" t="s">
        <v>162</v>
      </c>
      <c r="E21" s="7" t="s">
        <v>163</v>
      </c>
      <c r="F21" s="7" t="s">
        <v>164</v>
      </c>
      <c r="G21" s="85">
        <v>44862</v>
      </c>
      <c r="H21" s="30"/>
      <c r="I21" s="176" t="s">
        <v>108</v>
      </c>
      <c r="J21" s="176" t="s">
        <v>411</v>
      </c>
      <c r="K21" s="263" t="s">
        <v>351</v>
      </c>
      <c r="L21" s="262">
        <v>0</v>
      </c>
      <c r="M21" s="332"/>
      <c r="N21" s="198" t="s">
        <v>450</v>
      </c>
      <c r="O21" s="196">
        <v>1</v>
      </c>
      <c r="P21" s="325"/>
    </row>
    <row r="22" spans="2:16" ht="74.25" customHeight="1">
      <c r="B22" s="310"/>
      <c r="C22" s="39" t="s">
        <v>165</v>
      </c>
      <c r="D22" s="7" t="s">
        <v>166</v>
      </c>
      <c r="E22" s="6" t="s">
        <v>167</v>
      </c>
      <c r="F22" s="6" t="s">
        <v>117</v>
      </c>
      <c r="G22" s="85">
        <v>44863</v>
      </c>
      <c r="H22" s="30"/>
      <c r="I22" s="176" t="s">
        <v>168</v>
      </c>
      <c r="J22" s="176" t="s">
        <v>412</v>
      </c>
      <c r="K22" s="263" t="s">
        <v>351</v>
      </c>
      <c r="L22" s="262">
        <v>0</v>
      </c>
      <c r="M22" s="332"/>
      <c r="N22" s="198" t="s">
        <v>451</v>
      </c>
      <c r="O22" s="196">
        <v>1</v>
      </c>
      <c r="P22" s="325"/>
    </row>
    <row r="23" spans="2:16" ht="74.25" customHeight="1">
      <c r="B23" s="310"/>
      <c r="C23" s="39" t="s">
        <v>169</v>
      </c>
      <c r="D23" s="7" t="s">
        <v>170</v>
      </c>
      <c r="E23" s="7" t="s">
        <v>171</v>
      </c>
      <c r="F23" s="6" t="s">
        <v>18</v>
      </c>
      <c r="G23" s="85" t="s">
        <v>172</v>
      </c>
      <c r="H23" s="30"/>
      <c r="I23" s="176" t="s">
        <v>108</v>
      </c>
      <c r="J23" s="176" t="s">
        <v>484</v>
      </c>
      <c r="K23" s="263" t="s">
        <v>351</v>
      </c>
      <c r="L23" s="262">
        <v>0</v>
      </c>
      <c r="M23" s="332"/>
      <c r="N23" s="269" t="s">
        <v>483</v>
      </c>
      <c r="O23" s="266">
        <v>1</v>
      </c>
      <c r="P23" s="325"/>
    </row>
    <row r="24" spans="2:16" ht="101.25" customHeight="1">
      <c r="B24" s="310"/>
      <c r="C24" s="39" t="s">
        <v>173</v>
      </c>
      <c r="D24" s="7" t="s">
        <v>174</v>
      </c>
      <c r="E24" s="7" t="s">
        <v>175</v>
      </c>
      <c r="F24" s="7" t="s">
        <v>176</v>
      </c>
      <c r="G24" s="85">
        <v>44901</v>
      </c>
      <c r="H24" s="30"/>
      <c r="I24" s="176" t="s">
        <v>108</v>
      </c>
      <c r="J24" s="270" t="s">
        <v>485</v>
      </c>
      <c r="K24" s="263" t="s">
        <v>351</v>
      </c>
      <c r="L24" s="262">
        <v>0</v>
      </c>
      <c r="M24" s="332"/>
      <c r="N24" s="198" t="s">
        <v>452</v>
      </c>
      <c r="O24" s="196">
        <v>1</v>
      </c>
      <c r="P24" s="325"/>
    </row>
    <row r="25" spans="2:16" ht="74.25" customHeight="1">
      <c r="B25" s="311"/>
      <c r="C25" s="39" t="s">
        <v>177</v>
      </c>
      <c r="D25" s="7" t="s">
        <v>178</v>
      </c>
      <c r="E25" s="6" t="s">
        <v>179</v>
      </c>
      <c r="F25" s="6" t="s">
        <v>180</v>
      </c>
      <c r="G25" s="85">
        <v>44926</v>
      </c>
      <c r="H25" s="30"/>
      <c r="I25" s="176" t="s">
        <v>108</v>
      </c>
      <c r="J25" s="30" t="s">
        <v>413</v>
      </c>
      <c r="K25" s="263" t="s">
        <v>351</v>
      </c>
      <c r="L25" s="262">
        <v>0</v>
      </c>
      <c r="M25" s="333"/>
      <c r="N25" s="198" t="s">
        <v>453</v>
      </c>
      <c r="O25" s="196">
        <v>1</v>
      </c>
      <c r="P25" s="326"/>
    </row>
    <row r="26" spans="2:16">
      <c r="G26" s="12"/>
    </row>
    <row r="27" spans="2:16">
      <c r="B27" s="108"/>
    </row>
  </sheetData>
  <sheetProtection algorithmName="SHA-512" hashValue="fn2JrV6pZTMMA5LSdFZl1rU2+lwKwacaSut+nMoiFeAzJCEl+kT9GO5hXTvcHSyfE3kSQ/OzOnMTB7GMuiVTqg==" saltValue="uBYuKMElF4JBOQOkMrDLOg==" spinCount="100000" sheet="1" objects="1" scenarios="1"/>
  <mergeCells count="16">
    <mergeCell ref="O4:P4"/>
    <mergeCell ref="P6:P25"/>
    <mergeCell ref="L4:M4"/>
    <mergeCell ref="K4:K5"/>
    <mergeCell ref="M6:M25"/>
    <mergeCell ref="B21:B25"/>
    <mergeCell ref="B1:C1"/>
    <mergeCell ref="H2:J2"/>
    <mergeCell ref="F2:G2"/>
    <mergeCell ref="B2:D2"/>
    <mergeCell ref="B4:F4"/>
    <mergeCell ref="C5:D5"/>
    <mergeCell ref="B13:B20"/>
    <mergeCell ref="B6:B12"/>
    <mergeCell ref="D1:N1"/>
    <mergeCell ref="N4:N5"/>
  </mergeCells>
  <phoneticPr fontId="32" type="noConversion"/>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9.9978637043366805E-2"/>
  </sheetPr>
  <dimension ref="A1:P20"/>
  <sheetViews>
    <sheetView topLeftCell="D1" zoomScaleNormal="100" zoomScaleSheetLayoutView="50" workbookViewId="0">
      <selection activeCell="N6" sqref="N6"/>
    </sheetView>
  </sheetViews>
  <sheetFormatPr baseColWidth="10" defaultColWidth="11.42578125" defaultRowHeight="16.5"/>
  <cols>
    <col min="1" max="1" width="1.28515625" style="1" customWidth="1"/>
    <col min="2" max="2" width="19" style="27" customWidth="1"/>
    <col min="3" max="3" width="7" style="1" customWidth="1"/>
    <col min="4" max="4" width="30.5703125" style="11" customWidth="1"/>
    <col min="5" max="5" width="20" style="1" customWidth="1"/>
    <col min="6" max="6" width="20" style="13" customWidth="1"/>
    <col min="7" max="7" width="16.42578125" style="211" customWidth="1"/>
    <col min="8" max="8" width="12" style="1" hidden="1" customWidth="1"/>
    <col min="9" max="9" width="23.140625" style="1" hidden="1" customWidth="1"/>
    <col min="10" max="10" width="29" style="11" hidden="1" customWidth="1"/>
    <col min="11" max="11" width="30.28515625" style="1" hidden="1" customWidth="1"/>
    <col min="12" max="12" width="6.42578125" style="1" hidden="1" customWidth="1"/>
    <col min="13" max="13" width="11.7109375" style="1" hidden="1" customWidth="1"/>
    <col min="14" max="14" width="75" style="1" customWidth="1"/>
    <col min="15" max="15" width="13" style="1" customWidth="1"/>
    <col min="16" max="16" width="9.7109375" style="1" customWidth="1"/>
    <col min="17" max="17" width="11.42578125" style="1" customWidth="1"/>
    <col min="18" max="16384" width="11.42578125" style="1"/>
  </cols>
  <sheetData>
    <row r="1" spans="1:16" ht="65.25" customHeight="1">
      <c r="A1" s="21"/>
      <c r="B1" s="337"/>
      <c r="C1" s="337"/>
      <c r="D1" s="323" t="s">
        <v>0</v>
      </c>
      <c r="E1" s="323"/>
      <c r="F1" s="323"/>
      <c r="G1" s="323"/>
      <c r="H1" s="323"/>
      <c r="I1" s="323"/>
      <c r="J1" s="323"/>
      <c r="K1" s="323"/>
      <c r="L1" s="323"/>
      <c r="M1" s="323"/>
      <c r="N1" s="323"/>
    </row>
    <row r="2" spans="1:16" ht="38.25" customHeight="1">
      <c r="B2" s="338" t="s">
        <v>181</v>
      </c>
      <c r="C2" s="339"/>
      <c r="D2" s="15" t="s">
        <v>182</v>
      </c>
      <c r="E2" s="14" t="s">
        <v>183</v>
      </c>
      <c r="F2" s="340" t="s">
        <v>184</v>
      </c>
      <c r="G2" s="340"/>
      <c r="K2" s="220" t="s">
        <v>185</v>
      </c>
      <c r="L2" s="221"/>
      <c r="M2" s="221"/>
      <c r="N2" s="220" t="s">
        <v>490</v>
      </c>
      <c r="O2" s="221"/>
      <c r="P2" s="221"/>
    </row>
    <row r="3" spans="1:16" ht="9" customHeight="1"/>
    <row r="4" spans="1:16" ht="30.75" customHeight="1">
      <c r="B4" s="111" t="s">
        <v>186</v>
      </c>
      <c r="C4" s="24"/>
      <c r="D4" s="24"/>
      <c r="E4" s="24"/>
      <c r="F4" s="24"/>
      <c r="G4" s="203"/>
      <c r="H4" s="343" t="s">
        <v>398</v>
      </c>
      <c r="I4" s="343"/>
      <c r="J4" s="343"/>
      <c r="K4" s="124" t="s">
        <v>346</v>
      </c>
      <c r="L4" s="304" t="s">
        <v>340</v>
      </c>
      <c r="M4" s="305"/>
      <c r="N4" s="300" t="s">
        <v>394</v>
      </c>
      <c r="O4" s="302" t="s">
        <v>340</v>
      </c>
      <c r="P4" s="303"/>
    </row>
    <row r="5" spans="1:16" ht="38.25">
      <c r="B5" s="82" t="s">
        <v>6</v>
      </c>
      <c r="C5" s="319" t="s">
        <v>188</v>
      </c>
      <c r="D5" s="319"/>
      <c r="E5" s="39" t="s">
        <v>189</v>
      </c>
      <c r="F5" s="82" t="s">
        <v>9</v>
      </c>
      <c r="G5" s="39" t="s">
        <v>10</v>
      </c>
      <c r="H5" s="4" t="s">
        <v>11</v>
      </c>
      <c r="I5" s="5" t="s">
        <v>12</v>
      </c>
      <c r="J5" s="230" t="s">
        <v>13</v>
      </c>
      <c r="K5" s="172"/>
      <c r="L5" s="124" t="s">
        <v>341</v>
      </c>
      <c r="M5" s="125" t="s">
        <v>342</v>
      </c>
      <c r="N5" s="301"/>
      <c r="O5" s="228" t="s">
        <v>341</v>
      </c>
      <c r="P5" s="234" t="s">
        <v>342</v>
      </c>
    </row>
    <row r="6" spans="1:16" ht="146.25" customHeight="1">
      <c r="B6" s="341" t="s">
        <v>190</v>
      </c>
      <c r="C6" s="42" t="s">
        <v>97</v>
      </c>
      <c r="D6" s="6" t="s">
        <v>191</v>
      </c>
      <c r="E6" s="32" t="s">
        <v>192</v>
      </c>
      <c r="F6" s="32" t="s">
        <v>193</v>
      </c>
      <c r="G6" s="173" t="s">
        <v>194</v>
      </c>
      <c r="H6" s="43"/>
      <c r="I6" s="6" t="s">
        <v>195</v>
      </c>
      <c r="J6" s="6" t="s">
        <v>414</v>
      </c>
      <c r="K6" s="49" t="s">
        <v>361</v>
      </c>
      <c r="L6" s="194">
        <v>1</v>
      </c>
      <c r="M6" s="324">
        <f>AVERAGE(L6:L18)</f>
        <v>0.83076923076923082</v>
      </c>
      <c r="N6" s="49" t="s">
        <v>455</v>
      </c>
      <c r="O6" s="194">
        <v>1</v>
      </c>
      <c r="P6" s="324">
        <f>AVERAGE(O6:O18)</f>
        <v>1</v>
      </c>
    </row>
    <row r="7" spans="1:16" ht="103.5" customHeight="1">
      <c r="B7" s="342"/>
      <c r="C7" s="42" t="s">
        <v>101</v>
      </c>
      <c r="D7" s="7" t="s">
        <v>196</v>
      </c>
      <c r="E7" s="6" t="s">
        <v>197</v>
      </c>
      <c r="F7" s="6" t="s">
        <v>198</v>
      </c>
      <c r="G7" s="212" t="s">
        <v>199</v>
      </c>
      <c r="H7" s="43"/>
      <c r="I7" s="6" t="s">
        <v>200</v>
      </c>
      <c r="J7" s="6" t="s">
        <v>415</v>
      </c>
      <c r="K7" s="49" t="s">
        <v>362</v>
      </c>
      <c r="L7" s="194">
        <v>1</v>
      </c>
      <c r="M7" s="325"/>
      <c r="N7" s="49" t="s">
        <v>456</v>
      </c>
      <c r="O7" s="194">
        <v>1</v>
      </c>
      <c r="P7" s="325"/>
    </row>
    <row r="8" spans="1:16" ht="84.75" customHeight="1">
      <c r="B8" s="334" t="s">
        <v>201</v>
      </c>
      <c r="C8" s="39">
        <v>2.1</v>
      </c>
      <c r="D8" s="7" t="s">
        <v>202</v>
      </c>
      <c r="E8" s="7" t="s">
        <v>203</v>
      </c>
      <c r="F8" s="6" t="s">
        <v>193</v>
      </c>
      <c r="G8" s="200" t="s">
        <v>204</v>
      </c>
      <c r="H8" s="7"/>
      <c r="I8" s="6" t="s">
        <v>205</v>
      </c>
      <c r="J8" s="6" t="s">
        <v>400</v>
      </c>
      <c r="K8" s="6" t="s">
        <v>363</v>
      </c>
      <c r="L8" s="194">
        <v>1</v>
      </c>
      <c r="M8" s="325"/>
      <c r="N8" s="6" t="s">
        <v>457</v>
      </c>
      <c r="O8" s="194">
        <v>1</v>
      </c>
      <c r="P8" s="325"/>
    </row>
    <row r="9" spans="1:16" ht="63" customHeight="1">
      <c r="B9" s="335"/>
      <c r="C9" s="39" t="s">
        <v>206</v>
      </c>
      <c r="D9" s="7" t="s">
        <v>207</v>
      </c>
      <c r="E9" s="7" t="s">
        <v>208</v>
      </c>
      <c r="F9" s="6" t="s">
        <v>193</v>
      </c>
      <c r="G9" s="200" t="s">
        <v>209</v>
      </c>
      <c r="H9" s="7"/>
      <c r="I9" s="6" t="s">
        <v>205</v>
      </c>
      <c r="J9" s="6" t="s">
        <v>400</v>
      </c>
      <c r="K9" s="6" t="s">
        <v>364</v>
      </c>
      <c r="L9" s="194">
        <v>1</v>
      </c>
      <c r="M9" s="325"/>
      <c r="N9" s="6" t="s">
        <v>458</v>
      </c>
      <c r="O9" s="194">
        <v>1</v>
      </c>
      <c r="P9" s="325"/>
    </row>
    <row r="10" spans="1:16" ht="99" customHeight="1">
      <c r="B10" s="335"/>
      <c r="C10" s="39" t="s">
        <v>136</v>
      </c>
      <c r="D10" s="7" t="s">
        <v>210</v>
      </c>
      <c r="E10" s="7" t="s">
        <v>211</v>
      </c>
      <c r="F10" s="7" t="s">
        <v>212</v>
      </c>
      <c r="G10" s="213" t="s">
        <v>213</v>
      </c>
      <c r="H10" s="7"/>
      <c r="I10" s="6" t="s">
        <v>214</v>
      </c>
      <c r="J10" s="6" t="s">
        <v>416</v>
      </c>
      <c r="K10" s="6" t="s">
        <v>365</v>
      </c>
      <c r="L10" s="194">
        <v>1</v>
      </c>
      <c r="M10" s="325"/>
      <c r="N10" s="267" t="s">
        <v>459</v>
      </c>
      <c r="O10" s="194">
        <v>1</v>
      </c>
      <c r="P10" s="325"/>
    </row>
    <row r="11" spans="1:16" ht="129.94999999999999" customHeight="1">
      <c r="B11" s="335"/>
      <c r="C11" s="39" t="s">
        <v>141</v>
      </c>
      <c r="D11" s="6" t="s">
        <v>215</v>
      </c>
      <c r="E11" s="32" t="s">
        <v>216</v>
      </c>
      <c r="F11" s="32" t="s">
        <v>193</v>
      </c>
      <c r="G11" s="173" t="s">
        <v>217</v>
      </c>
      <c r="H11" s="7"/>
      <c r="I11" s="6" t="s">
        <v>218</v>
      </c>
      <c r="J11" s="6" t="s">
        <v>422</v>
      </c>
      <c r="K11" s="6" t="s">
        <v>392</v>
      </c>
      <c r="L11" s="194">
        <v>0.66</v>
      </c>
      <c r="M11" s="325"/>
      <c r="N11" s="6" t="s">
        <v>460</v>
      </c>
      <c r="O11" s="194">
        <v>1</v>
      </c>
      <c r="P11" s="325"/>
    </row>
    <row r="12" spans="1:16" ht="217.5" customHeight="1">
      <c r="B12" s="335"/>
      <c r="C12" s="39" t="s">
        <v>149</v>
      </c>
      <c r="D12" s="32" t="s">
        <v>219</v>
      </c>
      <c r="E12" s="32" t="s">
        <v>220</v>
      </c>
      <c r="F12" s="32" t="s">
        <v>221</v>
      </c>
      <c r="G12" s="173" t="s">
        <v>222</v>
      </c>
      <c r="H12" s="22"/>
      <c r="I12" s="6" t="s">
        <v>223</v>
      </c>
      <c r="J12" s="6" t="s">
        <v>437</v>
      </c>
      <c r="K12" s="6" t="s">
        <v>223</v>
      </c>
      <c r="L12" s="194">
        <v>0.5</v>
      </c>
      <c r="M12" s="325"/>
      <c r="N12" s="18" t="s">
        <v>461</v>
      </c>
      <c r="O12" s="194">
        <v>1</v>
      </c>
      <c r="P12" s="325"/>
    </row>
    <row r="13" spans="1:16" ht="138.94999999999999" customHeight="1">
      <c r="B13" s="334" t="s">
        <v>224</v>
      </c>
      <c r="C13" s="39">
        <v>3.1</v>
      </c>
      <c r="D13" s="6" t="s">
        <v>225</v>
      </c>
      <c r="E13" s="6" t="s">
        <v>226</v>
      </c>
      <c r="F13" s="6" t="s">
        <v>227</v>
      </c>
      <c r="G13" s="85" t="s">
        <v>213</v>
      </c>
      <c r="H13" s="6"/>
      <c r="I13" s="8" t="s">
        <v>228</v>
      </c>
      <c r="J13" s="199" t="s">
        <v>417</v>
      </c>
      <c r="K13" s="223" t="s">
        <v>378</v>
      </c>
      <c r="L13" s="194">
        <v>1</v>
      </c>
      <c r="M13" s="325"/>
      <c r="N13" s="184" t="s">
        <v>378</v>
      </c>
      <c r="O13" s="194">
        <v>1</v>
      </c>
      <c r="P13" s="325"/>
    </row>
    <row r="14" spans="1:16" ht="134.25" customHeight="1">
      <c r="B14" s="335"/>
      <c r="C14" s="39">
        <v>3.2</v>
      </c>
      <c r="D14" s="7" t="s">
        <v>229</v>
      </c>
      <c r="E14" s="7" t="s">
        <v>230</v>
      </c>
      <c r="F14" s="6" t="s">
        <v>227</v>
      </c>
      <c r="G14" s="173" t="s">
        <v>231</v>
      </c>
      <c r="H14" s="6"/>
      <c r="I14" s="209" t="s">
        <v>232</v>
      </c>
      <c r="J14" s="242" t="s">
        <v>418</v>
      </c>
      <c r="K14" s="32" t="s">
        <v>374</v>
      </c>
      <c r="L14" s="210">
        <v>0.66</v>
      </c>
      <c r="M14" s="325"/>
      <c r="N14" s="32" t="s">
        <v>374</v>
      </c>
      <c r="O14" s="210">
        <v>1</v>
      </c>
      <c r="P14" s="325"/>
    </row>
    <row r="15" spans="1:16" ht="87.75" customHeight="1">
      <c r="B15" s="335"/>
      <c r="C15" s="42" t="s">
        <v>169</v>
      </c>
      <c r="D15" s="7" t="s">
        <v>233</v>
      </c>
      <c r="E15" s="7" t="s">
        <v>234</v>
      </c>
      <c r="F15" s="6" t="s">
        <v>235</v>
      </c>
      <c r="G15" s="214" t="s">
        <v>199</v>
      </c>
      <c r="H15" s="97"/>
      <c r="I15" s="8" t="s">
        <v>236</v>
      </c>
      <c r="J15" s="243" t="s">
        <v>419</v>
      </c>
      <c r="K15" s="6" t="s">
        <v>375</v>
      </c>
      <c r="L15" s="194">
        <v>0.66</v>
      </c>
      <c r="M15" s="325"/>
      <c r="N15" s="6" t="s">
        <v>462</v>
      </c>
      <c r="O15" s="194">
        <v>1</v>
      </c>
      <c r="P15" s="325"/>
    </row>
    <row r="16" spans="1:16" ht="187.5" customHeight="1">
      <c r="B16" s="100" t="s">
        <v>237</v>
      </c>
      <c r="C16" s="42" t="s">
        <v>35</v>
      </c>
      <c r="D16" s="7" t="s">
        <v>238</v>
      </c>
      <c r="E16" s="7" t="s">
        <v>239</v>
      </c>
      <c r="F16" s="6" t="s">
        <v>240</v>
      </c>
      <c r="G16" s="85" t="s">
        <v>199</v>
      </c>
      <c r="H16" s="83"/>
      <c r="I16" s="6" t="s">
        <v>241</v>
      </c>
      <c r="J16" s="6" t="s">
        <v>416</v>
      </c>
      <c r="K16" s="6" t="s">
        <v>366</v>
      </c>
      <c r="L16" s="194">
        <v>1</v>
      </c>
      <c r="M16" s="325"/>
      <c r="N16" s="6" t="s">
        <v>463</v>
      </c>
      <c r="O16" s="194">
        <v>1</v>
      </c>
      <c r="P16" s="325"/>
    </row>
    <row r="17" spans="2:16" ht="275.25" customHeight="1">
      <c r="B17" s="336" t="s">
        <v>242</v>
      </c>
      <c r="C17" s="39">
        <v>5.0999999999999996</v>
      </c>
      <c r="D17" s="7" t="s">
        <v>243</v>
      </c>
      <c r="E17" s="7" t="s">
        <v>244</v>
      </c>
      <c r="F17" s="6" t="s">
        <v>245</v>
      </c>
      <c r="G17" s="215" t="s">
        <v>246</v>
      </c>
      <c r="H17" s="6"/>
      <c r="I17" s="188" t="s">
        <v>247</v>
      </c>
      <c r="J17" s="244" t="s">
        <v>420</v>
      </c>
      <c r="K17" s="6" t="s">
        <v>367</v>
      </c>
      <c r="L17" s="194">
        <v>0.66</v>
      </c>
      <c r="M17" s="325"/>
      <c r="N17" s="18" t="s">
        <v>367</v>
      </c>
      <c r="O17" s="194">
        <v>1</v>
      </c>
      <c r="P17" s="325"/>
    </row>
    <row r="18" spans="2:16" ht="150" customHeight="1">
      <c r="B18" s="336"/>
      <c r="C18" s="39">
        <v>5.2</v>
      </c>
      <c r="D18" s="7" t="s">
        <v>248</v>
      </c>
      <c r="E18" s="6" t="s">
        <v>249</v>
      </c>
      <c r="F18" s="6" t="s">
        <v>240</v>
      </c>
      <c r="G18" s="173" t="s">
        <v>38</v>
      </c>
      <c r="H18" s="6"/>
      <c r="I18" s="32" t="s">
        <v>250</v>
      </c>
      <c r="J18" s="6" t="s">
        <v>421</v>
      </c>
      <c r="K18" s="6" t="s">
        <v>360</v>
      </c>
      <c r="L18" s="194">
        <v>0.66</v>
      </c>
      <c r="M18" s="326"/>
      <c r="N18" s="6" t="s">
        <v>464</v>
      </c>
      <c r="O18" s="194">
        <v>1</v>
      </c>
      <c r="P18" s="326"/>
    </row>
    <row r="20" spans="2:16">
      <c r="B20" s="108"/>
    </row>
  </sheetData>
  <sheetProtection algorithmName="SHA-512" hashValue="TOhX1IXuOzYNbPZ23aVayGFBo3W2Q5kjR5/Bohma6vi2D8aRHMlXX/B8bTk0hgZfVCL3RNyuz96+x5oz5RHzNw==" saltValue="fWIflF2y8vTFGR7ofh0nxQ==" spinCount="100000" sheet="1" objects="1" scenarios="1"/>
  <autoFilter ref="F5:F18" xr:uid="{00000000-0009-0000-0000-000003000000}"/>
  <mergeCells count="15">
    <mergeCell ref="O4:P4"/>
    <mergeCell ref="P6:P18"/>
    <mergeCell ref="N4:N5"/>
    <mergeCell ref="L4:M4"/>
    <mergeCell ref="C5:D5"/>
    <mergeCell ref="H4:J4"/>
    <mergeCell ref="M6:M18"/>
    <mergeCell ref="B8:B12"/>
    <mergeCell ref="B17:B18"/>
    <mergeCell ref="B1:C1"/>
    <mergeCell ref="B2:C2"/>
    <mergeCell ref="F2:G2"/>
    <mergeCell ref="B6:B7"/>
    <mergeCell ref="B13:B15"/>
    <mergeCell ref="D1:N1"/>
  </mergeCells>
  <printOptions horizontalCentered="1" verticalCentered="1"/>
  <pageMargins left="0.39370078740157483" right="0.39370078740157483" top="0.39370078740157483" bottom="0.39370078740157483" header="0" footer="0"/>
  <pageSetup paperSize="5" scale="65" orientation="landscape" r:id="rId1"/>
  <rowBreaks count="1" manualBreakCount="1">
    <brk id="12"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9.9978637043366805E-2"/>
  </sheetPr>
  <dimension ref="A1:P19"/>
  <sheetViews>
    <sheetView topLeftCell="D1" zoomScale="90" zoomScaleNormal="90" workbookViewId="0">
      <selection activeCell="N6" sqref="N6"/>
    </sheetView>
  </sheetViews>
  <sheetFormatPr baseColWidth="10" defaultColWidth="11.42578125" defaultRowHeight="16.5"/>
  <cols>
    <col min="1" max="1" width="0.7109375" style="1" customWidth="1"/>
    <col min="2" max="2" width="29.7109375" style="27" customWidth="1"/>
    <col min="3" max="3" width="6.28515625" style="1" customWidth="1"/>
    <col min="4" max="4" width="43.140625" style="1" customWidth="1"/>
    <col min="5" max="5" width="20.5703125" style="1" customWidth="1"/>
    <col min="6" max="6" width="18.28515625" style="13" customWidth="1"/>
    <col min="7" max="7" width="14.140625" style="1" customWidth="1"/>
    <col min="8" max="8" width="16.28515625" style="1" hidden="1" customWidth="1"/>
    <col min="9" max="9" width="37.42578125" style="1" hidden="1" customWidth="1"/>
    <col min="10" max="10" width="43.7109375" style="245" hidden="1" customWidth="1"/>
    <col min="11" max="11" width="15.5703125" style="1" hidden="1" customWidth="1"/>
    <col min="12" max="12" width="7.28515625" style="1" hidden="1" customWidth="1"/>
    <col min="13" max="13" width="6.42578125" style="1" hidden="1" customWidth="1"/>
    <col min="14" max="14" width="87.7109375" style="1" customWidth="1"/>
    <col min="15" max="15" width="12" style="1" customWidth="1"/>
    <col min="16" max="16" width="9.85546875" style="1" customWidth="1"/>
    <col min="17" max="17" width="11.42578125" style="1" customWidth="1"/>
    <col min="18" max="16384" width="11.42578125" style="1"/>
  </cols>
  <sheetData>
    <row r="1" spans="1:16" ht="66" customHeight="1">
      <c r="A1" s="344"/>
      <c r="B1" s="345"/>
      <c r="C1" s="345"/>
      <c r="D1" s="346" t="s">
        <v>0</v>
      </c>
      <c r="E1" s="346"/>
      <c r="F1" s="346"/>
      <c r="G1" s="346"/>
      <c r="H1" s="346"/>
      <c r="I1" s="346"/>
      <c r="J1" s="347"/>
    </row>
    <row r="2" spans="1:16" s="27" customFormat="1" ht="48" customHeight="1">
      <c r="A2" s="338" t="s">
        <v>251</v>
      </c>
      <c r="B2" s="348"/>
      <c r="C2" s="339"/>
      <c r="D2" s="37" t="s">
        <v>182</v>
      </c>
      <c r="E2" s="37" t="s">
        <v>183</v>
      </c>
      <c r="F2" s="352" t="s">
        <v>252</v>
      </c>
      <c r="G2" s="352"/>
      <c r="H2" s="38" t="s">
        <v>184</v>
      </c>
      <c r="I2" s="321" t="s">
        <v>4</v>
      </c>
      <c r="J2" s="321"/>
    </row>
    <row r="3" spans="1:16" ht="8.25" customHeight="1">
      <c r="B3" s="48"/>
      <c r="C3" s="28"/>
      <c r="D3" s="28"/>
      <c r="E3" s="28"/>
      <c r="F3" s="29"/>
      <c r="G3" s="28"/>
    </row>
    <row r="4" spans="1:16" ht="20.25" customHeight="1">
      <c r="B4" s="349" t="s">
        <v>253</v>
      </c>
      <c r="C4" s="350"/>
      <c r="D4" s="350"/>
      <c r="E4" s="350"/>
      <c r="F4" s="350"/>
      <c r="G4" s="351"/>
      <c r="H4" s="343" t="s">
        <v>187</v>
      </c>
      <c r="I4" s="343"/>
      <c r="J4" s="343"/>
      <c r="K4" s="306" t="s">
        <v>346</v>
      </c>
      <c r="L4" s="304" t="s">
        <v>340</v>
      </c>
      <c r="M4" s="305"/>
      <c r="N4" s="300" t="s">
        <v>394</v>
      </c>
      <c r="O4" s="302" t="s">
        <v>340</v>
      </c>
      <c r="P4" s="303"/>
    </row>
    <row r="5" spans="1:16" ht="35.25" customHeight="1">
      <c r="B5" s="82" t="s">
        <v>6</v>
      </c>
      <c r="C5" s="319" t="s">
        <v>7</v>
      </c>
      <c r="D5" s="319"/>
      <c r="E5" s="39" t="s">
        <v>8</v>
      </c>
      <c r="F5" s="82" t="s">
        <v>9</v>
      </c>
      <c r="G5" s="39" t="s">
        <v>10</v>
      </c>
      <c r="H5" s="235" t="s">
        <v>11</v>
      </c>
      <c r="I5" s="236" t="s">
        <v>12</v>
      </c>
      <c r="J5" s="246" t="s">
        <v>13</v>
      </c>
      <c r="K5" s="307"/>
      <c r="L5" s="124" t="s">
        <v>341</v>
      </c>
      <c r="M5" s="125" t="s">
        <v>342</v>
      </c>
      <c r="N5" s="301"/>
      <c r="O5" s="228" t="s">
        <v>341</v>
      </c>
      <c r="P5" s="229" t="s">
        <v>342</v>
      </c>
    </row>
    <row r="6" spans="1:16" ht="215.25" customHeight="1">
      <c r="B6" s="353" t="s">
        <v>254</v>
      </c>
      <c r="C6" s="39" t="s">
        <v>15</v>
      </c>
      <c r="D6" s="49" t="s">
        <v>255</v>
      </c>
      <c r="E6" s="6" t="s">
        <v>256</v>
      </c>
      <c r="F6" s="6" t="s">
        <v>18</v>
      </c>
      <c r="G6" s="86" t="s">
        <v>257</v>
      </c>
      <c r="H6" s="50"/>
      <c r="I6" s="45" t="s">
        <v>258</v>
      </c>
      <c r="J6" s="247" t="s">
        <v>423</v>
      </c>
      <c r="K6" s="7" t="s">
        <v>368</v>
      </c>
      <c r="L6" s="194">
        <v>0.66</v>
      </c>
      <c r="M6" s="324">
        <f>AVERAGE(L6:L17)</f>
        <v>0.67666666666666675</v>
      </c>
      <c r="N6" s="19" t="s">
        <v>465</v>
      </c>
      <c r="O6" s="194">
        <v>1</v>
      </c>
      <c r="P6" s="324">
        <f>AVERAGE(O6:O17)</f>
        <v>1</v>
      </c>
    </row>
    <row r="7" spans="1:16" ht="120" customHeight="1">
      <c r="B7" s="354"/>
      <c r="C7" s="39" t="s">
        <v>101</v>
      </c>
      <c r="D7" s="49" t="s">
        <v>259</v>
      </c>
      <c r="E7" s="6" t="s">
        <v>260</v>
      </c>
      <c r="F7" s="6" t="s">
        <v>261</v>
      </c>
      <c r="G7" s="173" t="s">
        <v>38</v>
      </c>
      <c r="H7" s="50"/>
      <c r="I7" s="7" t="s">
        <v>262</v>
      </c>
      <c r="J7" s="247" t="s">
        <v>424</v>
      </c>
      <c r="K7" s="7" t="s">
        <v>381</v>
      </c>
      <c r="L7" s="194">
        <v>0.33</v>
      </c>
      <c r="M7" s="325"/>
      <c r="N7" s="19" t="s">
        <v>466</v>
      </c>
      <c r="O7" s="194">
        <v>1</v>
      </c>
      <c r="P7" s="325"/>
    </row>
    <row r="8" spans="1:16" ht="94.5" customHeight="1">
      <c r="B8" s="354"/>
      <c r="C8" s="39" t="s">
        <v>105</v>
      </c>
      <c r="D8" s="6" t="s">
        <v>263</v>
      </c>
      <c r="E8" s="6" t="s">
        <v>264</v>
      </c>
      <c r="F8" s="6" t="s">
        <v>18</v>
      </c>
      <c r="G8" s="86" t="s">
        <v>257</v>
      </c>
      <c r="H8" s="50"/>
      <c r="I8" s="7" t="s">
        <v>265</v>
      </c>
      <c r="J8" s="247" t="s">
        <v>425</v>
      </c>
      <c r="K8" s="199" t="s">
        <v>370</v>
      </c>
      <c r="L8" s="194">
        <v>1</v>
      </c>
      <c r="M8" s="325"/>
      <c r="N8" s="199" t="s">
        <v>425</v>
      </c>
      <c r="O8" s="194">
        <v>1</v>
      </c>
      <c r="P8" s="325"/>
    </row>
    <row r="9" spans="1:16" ht="125.1" customHeight="1">
      <c r="B9" s="354"/>
      <c r="C9" s="39" t="s">
        <v>109</v>
      </c>
      <c r="D9" s="6" t="s">
        <v>266</v>
      </c>
      <c r="E9" s="6" t="s">
        <v>267</v>
      </c>
      <c r="F9" s="6" t="s">
        <v>268</v>
      </c>
      <c r="G9" s="173" t="s">
        <v>269</v>
      </c>
      <c r="H9" s="50"/>
      <c r="I9" s="205" t="s">
        <v>270</v>
      </c>
      <c r="J9" s="247" t="s">
        <v>467</v>
      </c>
      <c r="K9" s="204" t="s">
        <v>369</v>
      </c>
      <c r="L9" s="194">
        <v>0.66</v>
      </c>
      <c r="M9" s="325"/>
      <c r="N9" s="204" t="s">
        <v>468</v>
      </c>
      <c r="O9" s="194">
        <v>1</v>
      </c>
      <c r="P9" s="325"/>
    </row>
    <row r="10" spans="1:16" ht="103.5" customHeight="1">
      <c r="B10" s="353" t="s">
        <v>271</v>
      </c>
      <c r="C10" s="39" t="s">
        <v>21</v>
      </c>
      <c r="D10" s="50" t="s">
        <v>272</v>
      </c>
      <c r="E10" s="7" t="s">
        <v>273</v>
      </c>
      <c r="F10" s="6" t="s">
        <v>193</v>
      </c>
      <c r="G10" s="173" t="s">
        <v>274</v>
      </c>
      <c r="H10" s="7"/>
      <c r="I10" s="6" t="s">
        <v>275</v>
      </c>
      <c r="J10" s="248" t="s">
        <v>426</v>
      </c>
      <c r="K10" s="199" t="s">
        <v>371</v>
      </c>
      <c r="L10" s="194">
        <v>0.66</v>
      </c>
      <c r="M10" s="325"/>
      <c r="N10" s="272" t="s">
        <v>469</v>
      </c>
      <c r="O10" s="194">
        <v>1</v>
      </c>
      <c r="P10" s="325"/>
    </row>
    <row r="11" spans="1:16" ht="254.25" customHeight="1">
      <c r="B11" s="353"/>
      <c r="C11" s="46" t="s">
        <v>206</v>
      </c>
      <c r="D11" s="50" t="s">
        <v>276</v>
      </c>
      <c r="E11" s="7" t="s">
        <v>277</v>
      </c>
      <c r="F11" s="6" t="s">
        <v>193</v>
      </c>
      <c r="G11" s="200" t="s">
        <v>278</v>
      </c>
      <c r="H11" s="99"/>
      <c r="I11" s="43" t="s">
        <v>279</v>
      </c>
      <c r="J11" s="248" t="s">
        <v>427</v>
      </c>
      <c r="K11" s="199" t="s">
        <v>372</v>
      </c>
      <c r="L11" s="194">
        <v>0.5</v>
      </c>
      <c r="M11" s="325"/>
      <c r="N11" s="273" t="s">
        <v>477</v>
      </c>
      <c r="O11" s="268">
        <v>1</v>
      </c>
      <c r="P11" s="325"/>
    </row>
    <row r="12" spans="1:16" ht="86.25" customHeight="1">
      <c r="B12" s="353"/>
      <c r="C12" s="46" t="s">
        <v>136</v>
      </c>
      <c r="D12" s="32" t="s">
        <v>280</v>
      </c>
      <c r="E12" s="7" t="s">
        <v>281</v>
      </c>
      <c r="F12" s="177" t="s">
        <v>282</v>
      </c>
      <c r="G12" s="201" t="s">
        <v>38</v>
      </c>
      <c r="H12" s="180"/>
      <c r="I12" s="181" t="s">
        <v>283</v>
      </c>
      <c r="J12" s="249" t="s">
        <v>428</v>
      </c>
      <c r="K12" s="7" t="s">
        <v>382</v>
      </c>
      <c r="L12" s="194">
        <v>0.66</v>
      </c>
      <c r="M12" s="325"/>
      <c r="N12" s="7" t="s">
        <v>470</v>
      </c>
      <c r="O12" s="194">
        <v>1</v>
      </c>
      <c r="P12" s="325"/>
    </row>
    <row r="13" spans="1:16" ht="79.5" customHeight="1">
      <c r="B13" s="353"/>
      <c r="C13" s="46" t="s">
        <v>141</v>
      </c>
      <c r="D13" s="50" t="s">
        <v>284</v>
      </c>
      <c r="E13" s="30" t="s">
        <v>285</v>
      </c>
      <c r="F13" s="32" t="s">
        <v>286</v>
      </c>
      <c r="G13" s="202" t="s">
        <v>287</v>
      </c>
      <c r="H13" s="178"/>
      <c r="I13" s="179" t="s">
        <v>288</v>
      </c>
      <c r="J13" s="250" t="s">
        <v>288</v>
      </c>
      <c r="K13" s="199" t="s">
        <v>383</v>
      </c>
      <c r="L13" s="194">
        <v>1</v>
      </c>
      <c r="M13" s="325"/>
      <c r="N13" s="199" t="s">
        <v>471</v>
      </c>
      <c r="O13" s="194">
        <v>1</v>
      </c>
      <c r="P13" s="325"/>
    </row>
    <row r="14" spans="1:16" ht="124.5" customHeight="1">
      <c r="B14" s="353" t="s">
        <v>289</v>
      </c>
      <c r="C14" s="39" t="s">
        <v>27</v>
      </c>
      <c r="D14" s="49" t="s">
        <v>290</v>
      </c>
      <c r="E14" s="6" t="s">
        <v>291</v>
      </c>
      <c r="F14" s="6" t="s">
        <v>261</v>
      </c>
      <c r="G14" s="173" t="s">
        <v>257</v>
      </c>
      <c r="H14" s="50"/>
      <c r="I14" s="50" t="s">
        <v>292</v>
      </c>
      <c r="J14" s="247" t="s">
        <v>429</v>
      </c>
      <c r="K14" s="7" t="s">
        <v>387</v>
      </c>
      <c r="L14" s="194">
        <v>0.66</v>
      </c>
      <c r="M14" s="325"/>
      <c r="N14" s="7" t="s">
        <v>478</v>
      </c>
      <c r="O14" s="194">
        <v>1</v>
      </c>
      <c r="P14" s="325"/>
    </row>
    <row r="15" spans="1:16" ht="96.95" customHeight="1">
      <c r="B15" s="353"/>
      <c r="C15" s="39" t="s">
        <v>165</v>
      </c>
      <c r="D15" s="49" t="s">
        <v>293</v>
      </c>
      <c r="E15" s="6" t="s">
        <v>294</v>
      </c>
      <c r="F15" s="6" t="s">
        <v>261</v>
      </c>
      <c r="G15" s="173" t="s">
        <v>295</v>
      </c>
      <c r="H15" s="50"/>
      <c r="I15" s="50" t="s">
        <v>296</v>
      </c>
      <c r="J15" s="247" t="s">
        <v>430</v>
      </c>
      <c r="K15" s="7" t="s">
        <v>386</v>
      </c>
      <c r="L15" s="194">
        <v>0.33</v>
      </c>
      <c r="M15" s="325"/>
      <c r="N15" s="7" t="s">
        <v>479</v>
      </c>
      <c r="O15" s="194">
        <v>1</v>
      </c>
      <c r="P15" s="325"/>
    </row>
    <row r="16" spans="1:16" ht="102" customHeight="1">
      <c r="B16" s="104" t="s">
        <v>297</v>
      </c>
      <c r="C16" s="39" t="s">
        <v>35</v>
      </c>
      <c r="D16" s="49" t="s">
        <v>298</v>
      </c>
      <c r="E16" s="6" t="s">
        <v>299</v>
      </c>
      <c r="F16" s="6" t="s">
        <v>261</v>
      </c>
      <c r="G16" s="173" t="s">
        <v>257</v>
      </c>
      <c r="H16" s="50"/>
      <c r="I16" s="7" t="s">
        <v>300</v>
      </c>
      <c r="J16" s="247" t="s">
        <v>431</v>
      </c>
      <c r="K16" s="226" t="s">
        <v>385</v>
      </c>
      <c r="L16" s="194">
        <v>0.66</v>
      </c>
      <c r="M16" s="325"/>
      <c r="N16" s="226" t="s">
        <v>480</v>
      </c>
      <c r="O16" s="194">
        <v>1</v>
      </c>
      <c r="P16" s="325"/>
    </row>
    <row r="17" spans="2:16" ht="70.5" customHeight="1">
      <c r="B17" s="104" t="s">
        <v>301</v>
      </c>
      <c r="C17" s="39" t="s">
        <v>302</v>
      </c>
      <c r="D17" s="7" t="s">
        <v>303</v>
      </c>
      <c r="E17" s="7" t="s">
        <v>304</v>
      </c>
      <c r="F17" s="6" t="s">
        <v>305</v>
      </c>
      <c r="G17" s="173" t="s">
        <v>306</v>
      </c>
      <c r="H17" s="50"/>
      <c r="I17" s="7" t="s">
        <v>307</v>
      </c>
      <c r="J17" s="250" t="s">
        <v>432</v>
      </c>
      <c r="K17" s="7" t="s">
        <v>384</v>
      </c>
      <c r="L17" s="194">
        <v>1</v>
      </c>
      <c r="M17" s="326"/>
      <c r="N17" s="7" t="s">
        <v>384</v>
      </c>
      <c r="O17" s="194">
        <v>1</v>
      </c>
      <c r="P17" s="326"/>
    </row>
    <row r="19" spans="2:16">
      <c r="B19" s="105"/>
    </row>
  </sheetData>
  <sheetProtection algorithmName="SHA-512" hashValue="gf1ZQLTHv70QYBbTLtDAnVVp1aTl+NC7la/sZg8ynAYUCKusvQQQGzP2QyLni19nlBW+npCuKdU1Id6BNWD6EA==" saltValue="tHlAoKKf29ukdGE1lxwVZg==" spinCount="100000" sheet="1" objects="1" scenarios="1"/>
  <autoFilter ref="F5:F17" xr:uid="{00000000-0009-0000-0000-000004000000}"/>
  <mergeCells count="17">
    <mergeCell ref="O4:P4"/>
    <mergeCell ref="P6:P17"/>
    <mergeCell ref="L4:M4"/>
    <mergeCell ref="B10:B13"/>
    <mergeCell ref="B6:B9"/>
    <mergeCell ref="C5:D5"/>
    <mergeCell ref="K4:K5"/>
    <mergeCell ref="M6:M17"/>
    <mergeCell ref="B14:B15"/>
    <mergeCell ref="N4:N5"/>
    <mergeCell ref="A1:C1"/>
    <mergeCell ref="D1:J1"/>
    <mergeCell ref="A2:C2"/>
    <mergeCell ref="H4:J4"/>
    <mergeCell ref="I2:J2"/>
    <mergeCell ref="B4:G4"/>
    <mergeCell ref="F2:G2"/>
  </mergeCells>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9.9978637043366805E-2"/>
  </sheetPr>
  <dimension ref="A1:O10"/>
  <sheetViews>
    <sheetView topLeftCell="A6" zoomScale="90" zoomScaleNormal="90" workbookViewId="0">
      <selection activeCell="R6" sqref="R6"/>
    </sheetView>
  </sheetViews>
  <sheetFormatPr baseColWidth="10" defaultColWidth="11.42578125" defaultRowHeight="15.75"/>
  <cols>
    <col min="1" max="1" width="0.7109375" style="51" customWidth="1"/>
    <col min="2" max="2" width="4.7109375" style="55" customWidth="1"/>
    <col min="3" max="3" width="31.7109375" style="55" customWidth="1"/>
    <col min="4" max="4" width="29.28515625" style="55" customWidth="1"/>
    <col min="5" max="5" width="18" style="60" customWidth="1"/>
    <col min="6" max="6" width="13.28515625" style="51" customWidth="1"/>
    <col min="7" max="7" width="16.85546875" style="51" hidden="1" customWidth="1"/>
    <col min="8" max="8" width="18.5703125" style="51" hidden="1" customWidth="1"/>
    <col min="9" max="9" width="28.28515625" style="51" hidden="1" customWidth="1"/>
    <col min="10" max="10" width="17.140625" style="51" hidden="1" customWidth="1"/>
    <col min="11" max="11" width="5" style="51" hidden="1" customWidth="1"/>
    <col min="12" max="12" width="4.85546875" style="51" hidden="1" customWidth="1"/>
    <col min="13" max="13" width="62.85546875" style="51" customWidth="1"/>
    <col min="14" max="15" width="11.42578125" style="51" customWidth="1"/>
    <col min="16" max="16384" width="11.42578125" style="51"/>
  </cols>
  <sheetData>
    <row r="1" spans="1:15" ht="66" customHeight="1">
      <c r="A1" s="344"/>
      <c r="B1" s="345"/>
      <c r="C1" s="346" t="s">
        <v>0</v>
      </c>
      <c r="D1" s="346"/>
      <c r="E1" s="346"/>
      <c r="F1" s="346"/>
      <c r="G1" s="346"/>
      <c r="H1" s="71"/>
      <c r="I1" s="72"/>
    </row>
    <row r="2" spans="1:15" s="52" customFormat="1" ht="48" customHeight="1">
      <c r="A2" s="338" t="s">
        <v>251</v>
      </c>
      <c r="B2" s="339"/>
      <c r="C2" s="37" t="s">
        <v>182</v>
      </c>
      <c r="D2" s="37" t="s">
        <v>183</v>
      </c>
      <c r="E2" s="352" t="s">
        <v>252</v>
      </c>
      <c r="F2" s="352"/>
      <c r="G2" s="38" t="s">
        <v>184</v>
      </c>
      <c r="H2" s="356" t="s">
        <v>4</v>
      </c>
      <c r="I2" s="357"/>
    </row>
    <row r="3" spans="1:15" ht="8.25" customHeight="1">
      <c r="B3" s="54"/>
      <c r="C3" s="54"/>
      <c r="D3" s="54"/>
      <c r="E3" s="59"/>
      <c r="F3" s="53"/>
    </row>
    <row r="4" spans="1:15" ht="20.25" customHeight="1">
      <c r="B4" s="359" t="s">
        <v>308</v>
      </c>
      <c r="C4" s="360"/>
      <c r="D4" s="360"/>
      <c r="E4" s="360"/>
      <c r="F4" s="361"/>
      <c r="G4" s="358" t="s">
        <v>187</v>
      </c>
      <c r="H4" s="358"/>
      <c r="I4" s="358"/>
      <c r="J4" s="300" t="s">
        <v>346</v>
      </c>
      <c r="K4" s="302" t="s">
        <v>340</v>
      </c>
      <c r="L4" s="303"/>
      <c r="M4" s="300" t="s">
        <v>399</v>
      </c>
      <c r="N4" s="302" t="s">
        <v>340</v>
      </c>
      <c r="O4" s="303"/>
    </row>
    <row r="5" spans="1:15" ht="35.25" customHeight="1">
      <c r="B5" s="355" t="s">
        <v>7</v>
      </c>
      <c r="C5" s="355"/>
      <c r="D5" s="9" t="s">
        <v>8</v>
      </c>
      <c r="E5" s="36" t="s">
        <v>9</v>
      </c>
      <c r="F5" s="9" t="s">
        <v>10</v>
      </c>
      <c r="G5" s="237" t="s">
        <v>11</v>
      </c>
      <c r="H5" s="238" t="s">
        <v>12</v>
      </c>
      <c r="I5" s="231" t="s">
        <v>13</v>
      </c>
      <c r="J5" s="301"/>
      <c r="K5" s="228" t="s">
        <v>341</v>
      </c>
      <c r="L5" s="229" t="s">
        <v>342</v>
      </c>
      <c r="M5" s="301"/>
      <c r="N5" s="228" t="s">
        <v>341</v>
      </c>
      <c r="O5" s="229" t="s">
        <v>342</v>
      </c>
    </row>
    <row r="6" spans="1:15" ht="90.75" customHeight="1">
      <c r="B6" s="9" t="s">
        <v>15</v>
      </c>
      <c r="C6" s="56" t="s">
        <v>309</v>
      </c>
      <c r="D6" s="56" t="s">
        <v>310</v>
      </c>
      <c r="E6" s="57" t="s">
        <v>311</v>
      </c>
      <c r="F6" s="58" t="s">
        <v>312</v>
      </c>
      <c r="G6" s="47"/>
      <c r="H6" s="35" t="s">
        <v>313</v>
      </c>
      <c r="I6" s="251" t="s">
        <v>433</v>
      </c>
      <c r="J6" s="216" t="s">
        <v>380</v>
      </c>
      <c r="K6" s="222">
        <v>0.66</v>
      </c>
      <c r="L6" s="362">
        <f>AVERAGE(K6:K8)</f>
        <v>0.88666666666666671</v>
      </c>
      <c r="M6" s="216" t="s">
        <v>481</v>
      </c>
      <c r="N6" s="222">
        <v>1</v>
      </c>
      <c r="O6" s="362">
        <f>AVERAGE(N6:N8)</f>
        <v>1</v>
      </c>
    </row>
    <row r="7" spans="1:15" ht="155.25" customHeight="1">
      <c r="B7" s="9" t="s">
        <v>101</v>
      </c>
      <c r="C7" s="56" t="s">
        <v>314</v>
      </c>
      <c r="D7" s="56" t="s">
        <v>315</v>
      </c>
      <c r="E7" s="57" t="s">
        <v>316</v>
      </c>
      <c r="F7" s="58" t="s">
        <v>213</v>
      </c>
      <c r="G7" s="47"/>
      <c r="H7" s="35" t="s">
        <v>317</v>
      </c>
      <c r="I7" s="179" t="s">
        <v>434</v>
      </c>
      <c r="J7" s="216" t="s">
        <v>376</v>
      </c>
      <c r="K7" s="222">
        <v>1</v>
      </c>
      <c r="L7" s="363"/>
      <c r="M7" s="216" t="s">
        <v>376</v>
      </c>
      <c r="N7" s="222">
        <v>1</v>
      </c>
      <c r="O7" s="363"/>
    </row>
    <row r="8" spans="1:15" ht="52.5" customHeight="1">
      <c r="B8" s="9" t="s">
        <v>105</v>
      </c>
      <c r="C8" s="56" t="s">
        <v>318</v>
      </c>
      <c r="D8" s="56" t="s">
        <v>319</v>
      </c>
      <c r="E8" s="57" t="s">
        <v>320</v>
      </c>
      <c r="F8" s="58" t="s">
        <v>321</v>
      </c>
      <c r="G8" s="47"/>
      <c r="H8" s="35" t="s">
        <v>322</v>
      </c>
      <c r="I8" s="179" t="s">
        <v>435</v>
      </c>
      <c r="J8" s="216" t="s">
        <v>377</v>
      </c>
      <c r="K8" s="222">
        <v>1</v>
      </c>
      <c r="L8" s="364"/>
      <c r="M8" s="216" t="s">
        <v>482</v>
      </c>
      <c r="N8" s="222">
        <v>1</v>
      </c>
      <c r="O8" s="364"/>
    </row>
    <row r="10" spans="1:15">
      <c r="B10" s="105"/>
    </row>
  </sheetData>
  <sheetProtection algorithmName="SHA-512" hashValue="2kdLIuY5QUIkEDpzcis/7tMu7nXiSaFLlpCwhkBkXLbOb0GAbUruPM76zfbnq1MsydrjP+ZH02xM97BjgQp7Rg==" saltValue="emj8oGrhUuXdzKbQMxziqg==" spinCount="100000" sheet="1" objects="1" scenarios="1"/>
  <mergeCells count="14">
    <mergeCell ref="M4:M5"/>
    <mergeCell ref="N4:O4"/>
    <mergeCell ref="O6:O8"/>
    <mergeCell ref="L6:L8"/>
    <mergeCell ref="K4:L4"/>
    <mergeCell ref="J4:J5"/>
    <mergeCell ref="B5:C5"/>
    <mergeCell ref="A1:B1"/>
    <mergeCell ref="A2:B2"/>
    <mergeCell ref="E2:F2"/>
    <mergeCell ref="H2:I2"/>
    <mergeCell ref="G4:I4"/>
    <mergeCell ref="C1:G1"/>
    <mergeCell ref="B4:F4"/>
  </mergeCells>
  <phoneticPr fontId="32" type="noConversion"/>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5"/>
  <sheetViews>
    <sheetView topLeftCell="B1" workbookViewId="0">
      <selection activeCell="E1" sqref="E1"/>
    </sheetView>
  </sheetViews>
  <sheetFormatPr baseColWidth="10" defaultColWidth="11.42578125" defaultRowHeight="15"/>
  <cols>
    <col min="1" max="3" width="11.42578125" style="74"/>
    <col min="4" max="4" width="67" bestFit="1" customWidth="1"/>
    <col min="5" max="5" width="12.7109375" style="73" bestFit="1" customWidth="1"/>
    <col min="6" max="10" width="11.42578125" style="74"/>
  </cols>
  <sheetData>
    <row r="1" spans="4:5">
      <c r="D1" s="74"/>
      <c r="E1" s="75"/>
    </row>
    <row r="2" spans="4:5" ht="18.75">
      <c r="D2" s="365" t="s">
        <v>323</v>
      </c>
      <c r="E2" s="365"/>
    </row>
    <row r="3" spans="4:5" ht="18.75">
      <c r="D3" s="365" t="s">
        <v>0</v>
      </c>
      <c r="E3" s="365"/>
    </row>
    <row r="4" spans="4:5" ht="18.75">
      <c r="D4" s="89" t="s">
        <v>324</v>
      </c>
      <c r="E4" s="89" t="s">
        <v>188</v>
      </c>
    </row>
    <row r="5" spans="4:5" ht="18.75">
      <c r="D5" s="87" t="s">
        <v>325</v>
      </c>
      <c r="E5" s="88">
        <v>6</v>
      </c>
    </row>
    <row r="6" spans="4:5" ht="18.75">
      <c r="D6" s="87" t="s">
        <v>326</v>
      </c>
      <c r="E6" s="88">
        <v>1</v>
      </c>
    </row>
    <row r="7" spans="4:5" ht="18.75">
      <c r="D7" s="87" t="s">
        <v>327</v>
      </c>
      <c r="E7" s="88">
        <v>20</v>
      </c>
    </row>
    <row r="8" spans="4:5" ht="18.75">
      <c r="D8" s="87" t="s">
        <v>328</v>
      </c>
      <c r="E8" s="88">
        <v>13</v>
      </c>
    </row>
    <row r="9" spans="4:5" ht="18.75">
      <c r="D9" s="87" t="s">
        <v>329</v>
      </c>
      <c r="E9" s="88">
        <v>12</v>
      </c>
    </row>
    <row r="10" spans="4:5" ht="18.75">
      <c r="D10" s="95" t="s">
        <v>330</v>
      </c>
      <c r="E10" s="96">
        <v>3</v>
      </c>
    </row>
    <row r="11" spans="4:5" ht="18.75">
      <c r="D11" s="90"/>
      <c r="E11" s="91"/>
    </row>
    <row r="12" spans="4:5">
      <c r="D12" s="105" t="s">
        <v>86</v>
      </c>
      <c r="E12" s="75"/>
    </row>
    <row r="13" spans="4:5" s="74" customFormat="1">
      <c r="E13" s="75"/>
    </row>
    <row r="14" spans="4:5" s="74" customFormat="1">
      <c r="E14" s="75"/>
    </row>
    <row r="15" spans="4:5" s="74" customFormat="1">
      <c r="E15" s="75"/>
    </row>
    <row r="16" spans="4:5" s="74" customFormat="1">
      <c r="E16" s="75"/>
    </row>
    <row r="17" spans="5:5" s="74" customFormat="1">
      <c r="E17" s="75"/>
    </row>
    <row r="18" spans="5:5" s="74" customFormat="1">
      <c r="E18" s="75"/>
    </row>
    <row r="19" spans="5:5" s="74" customFormat="1">
      <c r="E19" s="75"/>
    </row>
    <row r="20" spans="5:5" s="74" customFormat="1">
      <c r="E20" s="75"/>
    </row>
    <row r="21" spans="5:5" s="74" customFormat="1">
      <c r="E21" s="75"/>
    </row>
    <row r="22" spans="5:5" s="74" customFormat="1">
      <c r="E22" s="75"/>
    </row>
    <row r="23" spans="5:5" s="74" customFormat="1">
      <c r="E23" s="75"/>
    </row>
    <row r="24" spans="5:5" s="74" customFormat="1">
      <c r="E24" s="75"/>
    </row>
    <row r="25" spans="5:5" s="74" customFormat="1">
      <c r="E25" s="75"/>
    </row>
  </sheetData>
  <sheetProtection algorithmName="SHA-512" hashValue="w87uy0496MvNbrDskYW2vzmzGXxw8DziFR91ZjGy9gF6rKW0LvZ/Ist6TFAeMsjOI+XtPfzTj+uDQ7ooiG2ZVA==" saltValue="2HgYJZ/6wK4N24ZZwwJxUA==" spinCount="100000" sheet="1" objects="1" scenarios="1"/>
  <mergeCells count="2">
    <mergeCell ref="D2:E2"/>
    <mergeCell ref="D3:E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60"/>
  <sheetViews>
    <sheetView topLeftCell="A36" workbookViewId="0">
      <selection activeCell="F60" sqref="F60"/>
    </sheetView>
  </sheetViews>
  <sheetFormatPr baseColWidth="10" defaultColWidth="11.42578125" defaultRowHeight="12.75"/>
  <cols>
    <col min="1" max="1" width="19.7109375" style="67" customWidth="1"/>
    <col min="2" max="2" width="28.7109375" style="67" customWidth="1"/>
    <col min="3" max="3" width="3.42578125" style="67" bestFit="1" customWidth="1"/>
    <col min="4" max="5" width="26.28515625" style="67" customWidth="1"/>
    <col min="6" max="6" width="31.7109375" style="67" customWidth="1"/>
    <col min="7" max="7" width="19.28515625" style="67" customWidth="1"/>
    <col min="8" max="16384" width="11.42578125" style="67"/>
  </cols>
  <sheetData>
    <row r="1" spans="1:7" ht="16.5">
      <c r="A1" s="366" t="s">
        <v>331</v>
      </c>
      <c r="B1" s="366"/>
      <c r="C1" s="366"/>
      <c r="D1" s="366"/>
      <c r="E1" s="366"/>
      <c r="F1" s="366"/>
      <c r="G1" s="366"/>
    </row>
    <row r="3" spans="1:7" ht="27.6" customHeight="1">
      <c r="B3" s="114" t="s">
        <v>332</v>
      </c>
      <c r="C3" s="367" t="s">
        <v>7</v>
      </c>
      <c r="D3" s="367"/>
      <c r="E3" s="114" t="s">
        <v>8</v>
      </c>
      <c r="F3" s="115" t="s">
        <v>9</v>
      </c>
      <c r="G3" s="114" t="s">
        <v>10</v>
      </c>
    </row>
    <row r="4" spans="1:7" ht="43.35" customHeight="1">
      <c r="A4" s="79" t="s">
        <v>333</v>
      </c>
      <c r="B4" s="94" t="s">
        <v>14</v>
      </c>
      <c r="C4" s="25" t="s">
        <v>15</v>
      </c>
      <c r="D4" s="19" t="s">
        <v>16</v>
      </c>
      <c r="E4" s="16" t="s">
        <v>17</v>
      </c>
      <c r="F4" s="16" t="s">
        <v>18</v>
      </c>
      <c r="G4" s="61">
        <v>44620</v>
      </c>
    </row>
    <row r="5" spans="1:7" ht="43.35" customHeight="1">
      <c r="A5" s="79" t="s">
        <v>333</v>
      </c>
      <c r="B5" s="110" t="s">
        <v>20</v>
      </c>
      <c r="C5" s="26" t="s">
        <v>21</v>
      </c>
      <c r="D5" s="16" t="s">
        <v>22</v>
      </c>
      <c r="E5" s="16" t="s">
        <v>23</v>
      </c>
      <c r="F5" s="16" t="s">
        <v>24</v>
      </c>
      <c r="G5" s="17">
        <v>44592</v>
      </c>
    </row>
    <row r="6" spans="1:7" ht="43.35" customHeight="1">
      <c r="A6" s="79" t="s">
        <v>333</v>
      </c>
      <c r="B6" s="279" t="s">
        <v>26</v>
      </c>
      <c r="C6" s="25" t="s">
        <v>27</v>
      </c>
      <c r="D6" s="16" t="s">
        <v>28</v>
      </c>
      <c r="E6" s="16" t="s">
        <v>29</v>
      </c>
      <c r="F6" s="16" t="s">
        <v>18</v>
      </c>
      <c r="G6" s="17">
        <v>44592</v>
      </c>
    </row>
    <row r="7" spans="1:7" ht="43.35" customHeight="1">
      <c r="A7" s="79" t="s">
        <v>333</v>
      </c>
      <c r="B7" s="280"/>
      <c r="C7" s="25">
        <v>3.2</v>
      </c>
      <c r="D7" s="16" t="s">
        <v>30</v>
      </c>
      <c r="E7" s="20" t="s">
        <v>31</v>
      </c>
      <c r="F7" s="16" t="s">
        <v>32</v>
      </c>
      <c r="G7" s="17">
        <v>44592</v>
      </c>
    </row>
    <row r="8" spans="1:7" ht="43.35" customHeight="1">
      <c r="A8" s="79" t="s">
        <v>333</v>
      </c>
      <c r="B8" s="110" t="s">
        <v>34</v>
      </c>
      <c r="C8" s="25" t="s">
        <v>35</v>
      </c>
      <c r="D8" s="16" t="s">
        <v>36</v>
      </c>
      <c r="E8" s="16" t="s">
        <v>37</v>
      </c>
      <c r="F8" s="16" t="s">
        <v>24</v>
      </c>
      <c r="G8" s="17" t="s">
        <v>38</v>
      </c>
    </row>
    <row r="9" spans="1:7" ht="43.35" customHeight="1">
      <c r="A9" s="79" t="s">
        <v>333</v>
      </c>
      <c r="B9" s="110" t="s">
        <v>40</v>
      </c>
      <c r="C9" s="25" t="s">
        <v>41</v>
      </c>
      <c r="D9" s="16" t="s">
        <v>42</v>
      </c>
      <c r="E9" s="16" t="s">
        <v>43</v>
      </c>
      <c r="F9" s="31" t="s">
        <v>44</v>
      </c>
      <c r="G9" s="98" t="s">
        <v>45</v>
      </c>
    </row>
    <row r="10" spans="1:7" ht="43.35" customHeight="1">
      <c r="A10" s="79" t="s">
        <v>334</v>
      </c>
      <c r="B10" s="309" t="s">
        <v>96</v>
      </c>
      <c r="C10" s="39" t="s">
        <v>97</v>
      </c>
      <c r="D10" s="6" t="s">
        <v>98</v>
      </c>
      <c r="E10" s="7" t="s">
        <v>99</v>
      </c>
      <c r="F10" s="6" t="s">
        <v>18</v>
      </c>
      <c r="G10" s="85">
        <v>44697</v>
      </c>
    </row>
    <row r="11" spans="1:7" ht="43.35" customHeight="1">
      <c r="A11" s="79" t="s">
        <v>334</v>
      </c>
      <c r="B11" s="310"/>
      <c r="C11" s="39" t="s">
        <v>101</v>
      </c>
      <c r="D11" s="6" t="s">
        <v>102</v>
      </c>
      <c r="E11" s="7" t="s">
        <v>103</v>
      </c>
      <c r="F11" s="6" t="s">
        <v>18</v>
      </c>
      <c r="G11" s="85">
        <v>44592</v>
      </c>
    </row>
    <row r="12" spans="1:7" ht="43.35" customHeight="1">
      <c r="A12" s="79" t="s">
        <v>334</v>
      </c>
      <c r="B12" s="310"/>
      <c r="C12" s="39" t="s">
        <v>105</v>
      </c>
      <c r="D12" s="6" t="s">
        <v>106</v>
      </c>
      <c r="E12" s="7" t="s">
        <v>107</v>
      </c>
      <c r="F12" s="6" t="s">
        <v>18</v>
      </c>
      <c r="G12" s="85">
        <v>44865</v>
      </c>
    </row>
    <row r="13" spans="1:7" ht="43.35" customHeight="1">
      <c r="A13" s="79" t="s">
        <v>334</v>
      </c>
      <c r="B13" s="310"/>
      <c r="C13" s="39" t="s">
        <v>109</v>
      </c>
      <c r="D13" s="6" t="s">
        <v>110</v>
      </c>
      <c r="E13" s="7" t="s">
        <v>111</v>
      </c>
      <c r="F13" s="6" t="s">
        <v>112</v>
      </c>
      <c r="G13" s="85">
        <v>44925</v>
      </c>
    </row>
    <row r="14" spans="1:7" ht="43.35" customHeight="1">
      <c r="A14" s="79" t="s">
        <v>334</v>
      </c>
      <c r="B14" s="310"/>
      <c r="C14" s="39" t="s">
        <v>114</v>
      </c>
      <c r="D14" s="6" t="s">
        <v>115</v>
      </c>
      <c r="E14" s="7" t="s">
        <v>116</v>
      </c>
      <c r="F14" s="6" t="s">
        <v>117</v>
      </c>
      <c r="G14" s="85">
        <v>44550</v>
      </c>
    </row>
    <row r="15" spans="1:7" ht="43.35" customHeight="1">
      <c r="A15" s="79" t="s">
        <v>334</v>
      </c>
      <c r="B15" s="310"/>
      <c r="C15" s="39" t="s">
        <v>119</v>
      </c>
      <c r="D15" s="6" t="s">
        <v>120</v>
      </c>
      <c r="E15" s="7" t="s">
        <v>121</v>
      </c>
      <c r="F15" s="6" t="s">
        <v>117</v>
      </c>
      <c r="G15" s="85">
        <v>44550</v>
      </c>
    </row>
    <row r="16" spans="1:7" ht="43.35" customHeight="1">
      <c r="A16" s="79" t="s">
        <v>334</v>
      </c>
      <c r="B16" s="310"/>
      <c r="C16" s="39" t="s">
        <v>123</v>
      </c>
      <c r="D16" s="6" t="s">
        <v>124</v>
      </c>
      <c r="E16" s="6" t="s">
        <v>125</v>
      </c>
      <c r="F16" s="6" t="s">
        <v>117</v>
      </c>
      <c r="G16" s="85">
        <v>44550</v>
      </c>
    </row>
    <row r="17" spans="1:7" ht="43.35" customHeight="1">
      <c r="A17" s="79" t="s">
        <v>334</v>
      </c>
      <c r="B17" s="322" t="s">
        <v>127</v>
      </c>
      <c r="C17" s="39">
        <v>2.1</v>
      </c>
      <c r="D17" s="6" t="s">
        <v>128</v>
      </c>
      <c r="E17" s="6" t="s">
        <v>129</v>
      </c>
      <c r="F17" s="6" t="s">
        <v>130</v>
      </c>
      <c r="G17" s="85">
        <v>44915</v>
      </c>
    </row>
    <row r="18" spans="1:7" ht="43.35" customHeight="1">
      <c r="A18" s="79" t="s">
        <v>334</v>
      </c>
      <c r="B18" s="322"/>
      <c r="C18" s="39" t="s">
        <v>132</v>
      </c>
      <c r="D18" s="6" t="s">
        <v>133</v>
      </c>
      <c r="E18" s="6" t="s">
        <v>134</v>
      </c>
      <c r="F18" s="6" t="s">
        <v>135</v>
      </c>
      <c r="G18" s="85">
        <v>44889</v>
      </c>
    </row>
    <row r="19" spans="1:7" ht="43.35" customHeight="1">
      <c r="A19" s="79" t="s">
        <v>334</v>
      </c>
      <c r="B19" s="322"/>
      <c r="C19" s="39" t="s">
        <v>136</v>
      </c>
      <c r="D19" s="7" t="s">
        <v>137</v>
      </c>
      <c r="E19" s="6" t="s">
        <v>138</v>
      </c>
      <c r="F19" s="6" t="s">
        <v>139</v>
      </c>
      <c r="G19" s="85">
        <v>44915</v>
      </c>
    </row>
    <row r="20" spans="1:7" ht="43.35" customHeight="1">
      <c r="A20" s="79" t="s">
        <v>334</v>
      </c>
      <c r="B20" s="322"/>
      <c r="C20" s="39" t="s">
        <v>141</v>
      </c>
      <c r="D20" s="7" t="s">
        <v>142</v>
      </c>
      <c r="E20" s="6" t="s">
        <v>138</v>
      </c>
      <c r="F20" s="6" t="s">
        <v>143</v>
      </c>
      <c r="G20" s="10">
        <v>44742</v>
      </c>
    </row>
    <row r="21" spans="1:7" ht="43.35" customHeight="1">
      <c r="A21" s="79" t="s">
        <v>334</v>
      </c>
      <c r="B21" s="322"/>
      <c r="C21" s="39" t="s">
        <v>145</v>
      </c>
      <c r="D21" s="8" t="s">
        <v>146</v>
      </c>
      <c r="E21" s="6" t="s">
        <v>138</v>
      </c>
      <c r="F21" s="6" t="s">
        <v>147</v>
      </c>
      <c r="G21" s="10">
        <v>44737</v>
      </c>
    </row>
    <row r="22" spans="1:7" ht="43.35" customHeight="1">
      <c r="A22" s="79" t="s">
        <v>334</v>
      </c>
      <c r="B22" s="322"/>
      <c r="C22" s="39" t="s">
        <v>149</v>
      </c>
      <c r="D22" s="8" t="s">
        <v>150</v>
      </c>
      <c r="E22" s="6" t="s">
        <v>138</v>
      </c>
      <c r="F22" s="6" t="s">
        <v>151</v>
      </c>
      <c r="G22" s="85">
        <v>44915</v>
      </c>
    </row>
    <row r="23" spans="1:7" ht="43.35" customHeight="1">
      <c r="A23" s="79" t="s">
        <v>334</v>
      </c>
      <c r="B23" s="322"/>
      <c r="C23" s="39" t="s">
        <v>153</v>
      </c>
      <c r="D23" s="7" t="s">
        <v>154</v>
      </c>
      <c r="E23" s="6" t="s">
        <v>155</v>
      </c>
      <c r="F23" s="6" t="s">
        <v>156</v>
      </c>
      <c r="G23" s="85">
        <v>44915</v>
      </c>
    </row>
    <row r="24" spans="1:7" ht="43.35" customHeight="1">
      <c r="A24" s="79" t="s">
        <v>334</v>
      </c>
      <c r="B24" s="322"/>
      <c r="C24" s="39" t="s">
        <v>158</v>
      </c>
      <c r="D24" s="7" t="s">
        <v>159</v>
      </c>
      <c r="E24" s="7" t="s">
        <v>160</v>
      </c>
      <c r="F24" s="6" t="s">
        <v>18</v>
      </c>
      <c r="G24" s="85">
        <v>44915</v>
      </c>
    </row>
    <row r="25" spans="1:7" ht="43.35" customHeight="1">
      <c r="A25" s="79" t="s">
        <v>334</v>
      </c>
      <c r="B25" s="309" t="s">
        <v>161</v>
      </c>
      <c r="C25" s="39">
        <v>3.1</v>
      </c>
      <c r="D25" s="7" t="s">
        <v>162</v>
      </c>
      <c r="E25" s="7" t="s">
        <v>163</v>
      </c>
      <c r="F25" s="7" t="s">
        <v>164</v>
      </c>
      <c r="G25" s="85">
        <v>44862</v>
      </c>
    </row>
    <row r="26" spans="1:7" ht="43.35" customHeight="1">
      <c r="A26" s="79" t="s">
        <v>334</v>
      </c>
      <c r="B26" s="310"/>
      <c r="C26" s="39" t="s">
        <v>165</v>
      </c>
      <c r="D26" s="7" t="s">
        <v>166</v>
      </c>
      <c r="E26" s="6" t="s">
        <v>167</v>
      </c>
      <c r="F26" s="6" t="s">
        <v>117</v>
      </c>
      <c r="G26" s="85">
        <v>44863</v>
      </c>
    </row>
    <row r="27" spans="1:7" ht="43.35" customHeight="1">
      <c r="A27" s="79" t="s">
        <v>334</v>
      </c>
      <c r="B27" s="310"/>
      <c r="C27" s="39" t="s">
        <v>169</v>
      </c>
      <c r="D27" s="7" t="s">
        <v>170</v>
      </c>
      <c r="E27" s="7" t="s">
        <v>171</v>
      </c>
      <c r="F27" s="6" t="s">
        <v>18</v>
      </c>
      <c r="G27" s="85" t="s">
        <v>172</v>
      </c>
    </row>
    <row r="28" spans="1:7" ht="43.35" customHeight="1">
      <c r="A28" s="79" t="s">
        <v>334</v>
      </c>
      <c r="B28" s="310"/>
      <c r="C28" s="39" t="s">
        <v>173</v>
      </c>
      <c r="D28" s="7" t="s">
        <v>174</v>
      </c>
      <c r="E28" s="7" t="s">
        <v>175</v>
      </c>
      <c r="F28" s="7" t="s">
        <v>176</v>
      </c>
      <c r="G28" s="85">
        <v>44901</v>
      </c>
    </row>
    <row r="29" spans="1:7" ht="43.35" customHeight="1">
      <c r="A29" s="79" t="s">
        <v>334</v>
      </c>
      <c r="B29" s="311"/>
      <c r="C29" s="39" t="s">
        <v>177</v>
      </c>
      <c r="D29" s="7" t="s">
        <v>178</v>
      </c>
      <c r="E29" s="6" t="s">
        <v>179</v>
      </c>
      <c r="F29" s="6" t="s">
        <v>180</v>
      </c>
      <c r="G29" s="85">
        <v>44926</v>
      </c>
    </row>
    <row r="30" spans="1:7" ht="43.35" customHeight="1">
      <c r="A30" s="79" t="s">
        <v>335</v>
      </c>
      <c r="B30" s="341" t="s">
        <v>190</v>
      </c>
      <c r="C30" s="42" t="s">
        <v>97</v>
      </c>
      <c r="D30" s="6" t="s">
        <v>191</v>
      </c>
      <c r="E30" s="32" t="s">
        <v>192</v>
      </c>
      <c r="F30" s="32" t="s">
        <v>193</v>
      </c>
      <c r="G30" s="86" t="s">
        <v>194</v>
      </c>
    </row>
    <row r="31" spans="1:7" ht="43.35" customHeight="1">
      <c r="A31" s="79" t="s">
        <v>335</v>
      </c>
      <c r="B31" s="342"/>
      <c r="C31" s="42" t="s">
        <v>101</v>
      </c>
      <c r="D31" s="7" t="s">
        <v>196</v>
      </c>
      <c r="E31" s="6" t="s">
        <v>197</v>
      </c>
      <c r="F31" s="6" t="s">
        <v>198</v>
      </c>
      <c r="G31" s="44" t="s">
        <v>199</v>
      </c>
    </row>
    <row r="32" spans="1:7" ht="43.35" customHeight="1">
      <c r="A32" s="79" t="s">
        <v>335</v>
      </c>
      <c r="B32" s="334" t="s">
        <v>201</v>
      </c>
      <c r="C32" s="39">
        <v>2.1</v>
      </c>
      <c r="D32" s="7" t="s">
        <v>202</v>
      </c>
      <c r="E32" s="7" t="s">
        <v>203</v>
      </c>
      <c r="F32" s="6" t="s">
        <v>193</v>
      </c>
      <c r="G32" s="101" t="s">
        <v>204</v>
      </c>
    </row>
    <row r="33" spans="1:7" ht="43.35" customHeight="1">
      <c r="A33" s="79" t="s">
        <v>335</v>
      </c>
      <c r="B33" s="335"/>
      <c r="C33" s="39" t="s">
        <v>206</v>
      </c>
      <c r="D33" s="7" t="s">
        <v>207</v>
      </c>
      <c r="E33" s="7" t="s">
        <v>208</v>
      </c>
      <c r="F33" s="6" t="s">
        <v>193</v>
      </c>
      <c r="G33" s="101" t="s">
        <v>209</v>
      </c>
    </row>
    <row r="34" spans="1:7" ht="43.35" customHeight="1">
      <c r="A34" s="79" t="s">
        <v>335</v>
      </c>
      <c r="B34" s="335"/>
      <c r="C34" s="39" t="s">
        <v>136</v>
      </c>
      <c r="D34" s="7" t="s">
        <v>210</v>
      </c>
      <c r="E34" s="7" t="s">
        <v>211</v>
      </c>
      <c r="F34" s="7" t="s">
        <v>212</v>
      </c>
      <c r="G34" s="102" t="s">
        <v>213</v>
      </c>
    </row>
    <row r="35" spans="1:7" ht="43.35" customHeight="1">
      <c r="A35" s="79" t="s">
        <v>335</v>
      </c>
      <c r="B35" s="335"/>
      <c r="C35" s="39" t="s">
        <v>141</v>
      </c>
      <c r="D35" s="6" t="s">
        <v>215</v>
      </c>
      <c r="E35" s="32" t="s">
        <v>216</v>
      </c>
      <c r="F35" s="32" t="s">
        <v>193</v>
      </c>
      <c r="G35" s="86" t="s">
        <v>217</v>
      </c>
    </row>
    <row r="36" spans="1:7" ht="43.35" customHeight="1">
      <c r="A36" s="79" t="s">
        <v>335</v>
      </c>
      <c r="B36" s="335"/>
      <c r="C36" s="39" t="s">
        <v>149</v>
      </c>
      <c r="D36" s="32" t="s">
        <v>219</v>
      </c>
      <c r="E36" s="32" t="s">
        <v>220</v>
      </c>
      <c r="F36" s="32" t="s">
        <v>221</v>
      </c>
      <c r="G36" s="86" t="s">
        <v>222</v>
      </c>
    </row>
    <row r="37" spans="1:7" ht="43.35" customHeight="1">
      <c r="A37" s="79" t="s">
        <v>335</v>
      </c>
      <c r="B37" s="334" t="s">
        <v>224</v>
      </c>
      <c r="C37" s="39">
        <v>3.1</v>
      </c>
      <c r="D37" s="6" t="s">
        <v>225</v>
      </c>
      <c r="E37" s="6" t="s">
        <v>226</v>
      </c>
      <c r="F37" s="6" t="s">
        <v>227</v>
      </c>
      <c r="G37" s="10" t="s">
        <v>213</v>
      </c>
    </row>
    <row r="38" spans="1:7" ht="43.35" customHeight="1">
      <c r="A38" s="79" t="s">
        <v>335</v>
      </c>
      <c r="B38" s="335"/>
      <c r="C38" s="39">
        <v>3.2</v>
      </c>
      <c r="D38" s="7" t="s">
        <v>229</v>
      </c>
      <c r="E38" s="7" t="s">
        <v>230</v>
      </c>
      <c r="F38" s="6" t="s">
        <v>227</v>
      </c>
      <c r="G38" s="86" t="s">
        <v>231</v>
      </c>
    </row>
    <row r="39" spans="1:7" ht="43.35" customHeight="1">
      <c r="A39" s="79" t="s">
        <v>335</v>
      </c>
      <c r="B39" s="335"/>
      <c r="C39" s="42" t="s">
        <v>169</v>
      </c>
      <c r="D39" s="7" t="s">
        <v>233</v>
      </c>
      <c r="E39" s="7" t="s">
        <v>234</v>
      </c>
      <c r="F39" s="6" t="s">
        <v>235</v>
      </c>
      <c r="G39" s="86" t="s">
        <v>199</v>
      </c>
    </row>
    <row r="40" spans="1:7" ht="43.35" customHeight="1">
      <c r="A40" s="79" t="s">
        <v>335</v>
      </c>
      <c r="B40" s="100" t="s">
        <v>237</v>
      </c>
      <c r="C40" s="42" t="s">
        <v>35</v>
      </c>
      <c r="D40" s="7" t="s">
        <v>238</v>
      </c>
      <c r="E40" s="7" t="s">
        <v>239</v>
      </c>
      <c r="F40" s="6" t="s">
        <v>240</v>
      </c>
      <c r="G40" s="10" t="s">
        <v>199</v>
      </c>
    </row>
    <row r="41" spans="1:7" ht="43.35" customHeight="1">
      <c r="A41" s="79" t="s">
        <v>335</v>
      </c>
      <c r="B41" s="336" t="s">
        <v>242</v>
      </c>
      <c r="C41" s="39">
        <v>5.0999999999999996</v>
      </c>
      <c r="D41" s="7" t="s">
        <v>243</v>
      </c>
      <c r="E41" s="7" t="s">
        <v>244</v>
      </c>
      <c r="F41" s="6" t="s">
        <v>245</v>
      </c>
      <c r="G41" s="84" t="s">
        <v>246</v>
      </c>
    </row>
    <row r="42" spans="1:7" ht="43.35" customHeight="1">
      <c r="A42" s="79" t="s">
        <v>335</v>
      </c>
      <c r="B42" s="336"/>
      <c r="C42" s="39">
        <v>5.2</v>
      </c>
      <c r="D42" s="7" t="s">
        <v>248</v>
      </c>
      <c r="E42" s="6" t="s">
        <v>249</v>
      </c>
      <c r="F42" s="6" t="s">
        <v>240</v>
      </c>
      <c r="G42" s="10" t="s">
        <v>38</v>
      </c>
    </row>
    <row r="43" spans="1:7" ht="43.35" customHeight="1">
      <c r="A43" s="79" t="s">
        <v>336</v>
      </c>
      <c r="B43" s="353" t="s">
        <v>254</v>
      </c>
      <c r="C43" s="39" t="s">
        <v>15</v>
      </c>
      <c r="D43" s="49" t="s">
        <v>255</v>
      </c>
      <c r="E43" s="6" t="s">
        <v>256</v>
      </c>
      <c r="F43" s="6" t="s">
        <v>18</v>
      </c>
      <c r="G43" s="10" t="s">
        <v>257</v>
      </c>
    </row>
    <row r="44" spans="1:7" ht="43.35" customHeight="1">
      <c r="A44" s="79" t="s">
        <v>336</v>
      </c>
      <c r="B44" s="354"/>
      <c r="C44" s="39" t="s">
        <v>101</v>
      </c>
      <c r="D44" s="49" t="s">
        <v>259</v>
      </c>
      <c r="E44" s="6" t="s">
        <v>260</v>
      </c>
      <c r="F44" s="6" t="s">
        <v>261</v>
      </c>
      <c r="G44" s="86" t="s">
        <v>38</v>
      </c>
    </row>
    <row r="45" spans="1:7" ht="43.35" customHeight="1">
      <c r="A45" s="79" t="s">
        <v>336</v>
      </c>
      <c r="B45" s="354"/>
      <c r="C45" s="39" t="s">
        <v>105</v>
      </c>
      <c r="D45" s="6" t="s">
        <v>263</v>
      </c>
      <c r="E45" s="6" t="s">
        <v>264</v>
      </c>
      <c r="F45" s="6" t="s">
        <v>18</v>
      </c>
      <c r="G45" s="10" t="s">
        <v>257</v>
      </c>
    </row>
    <row r="46" spans="1:7" ht="43.35" customHeight="1">
      <c r="A46" s="79" t="s">
        <v>336</v>
      </c>
      <c r="B46" s="354"/>
      <c r="C46" s="39" t="s">
        <v>109</v>
      </c>
      <c r="D46" s="6" t="s">
        <v>266</v>
      </c>
      <c r="E46" s="6" t="s">
        <v>267</v>
      </c>
      <c r="F46" s="6" t="s">
        <v>268</v>
      </c>
      <c r="G46" s="10" t="s">
        <v>38</v>
      </c>
    </row>
    <row r="47" spans="1:7" ht="43.35" customHeight="1">
      <c r="A47" s="79" t="s">
        <v>336</v>
      </c>
      <c r="B47" s="353" t="s">
        <v>337</v>
      </c>
      <c r="C47" s="46" t="s">
        <v>21</v>
      </c>
      <c r="D47" s="50" t="s">
        <v>272</v>
      </c>
      <c r="E47" s="7" t="s">
        <v>273</v>
      </c>
      <c r="F47" s="6" t="s">
        <v>193</v>
      </c>
      <c r="G47" s="10" t="s">
        <v>274</v>
      </c>
    </row>
    <row r="48" spans="1:7" ht="43.35" customHeight="1">
      <c r="A48" s="79" t="s">
        <v>336</v>
      </c>
      <c r="B48" s="353"/>
      <c r="C48" s="46" t="s">
        <v>206</v>
      </c>
      <c r="D48" s="50" t="s">
        <v>276</v>
      </c>
      <c r="E48" s="7" t="s">
        <v>277</v>
      </c>
      <c r="F48" s="6" t="s">
        <v>193</v>
      </c>
      <c r="G48" s="86" t="s">
        <v>278</v>
      </c>
    </row>
    <row r="49" spans="1:7" ht="43.35" customHeight="1">
      <c r="A49" s="79" t="s">
        <v>336</v>
      </c>
      <c r="B49" s="353"/>
      <c r="C49" s="46" t="s">
        <v>136</v>
      </c>
      <c r="D49" s="32" t="s">
        <v>280</v>
      </c>
      <c r="E49" s="7" t="s">
        <v>281</v>
      </c>
      <c r="F49" s="103" t="s">
        <v>282</v>
      </c>
      <c r="G49" s="10" t="s">
        <v>38</v>
      </c>
    </row>
    <row r="50" spans="1:7" ht="43.35" customHeight="1">
      <c r="A50" s="79" t="s">
        <v>336</v>
      </c>
      <c r="B50" s="353"/>
      <c r="C50" s="46" t="s">
        <v>141</v>
      </c>
      <c r="D50" s="50" t="s">
        <v>284</v>
      </c>
      <c r="E50" s="30" t="s">
        <v>285</v>
      </c>
      <c r="F50" s="32" t="s">
        <v>286</v>
      </c>
      <c r="G50" s="86" t="s">
        <v>287</v>
      </c>
    </row>
    <row r="51" spans="1:7" ht="43.35" customHeight="1">
      <c r="A51" s="79" t="s">
        <v>336</v>
      </c>
      <c r="B51" s="353" t="s">
        <v>289</v>
      </c>
      <c r="C51" s="39" t="s">
        <v>27</v>
      </c>
      <c r="D51" s="49" t="s">
        <v>290</v>
      </c>
      <c r="E51" s="6" t="s">
        <v>291</v>
      </c>
      <c r="F51" s="6" t="s">
        <v>261</v>
      </c>
      <c r="G51" s="10" t="s">
        <v>257</v>
      </c>
    </row>
    <row r="52" spans="1:7" ht="43.35" customHeight="1">
      <c r="A52" s="79" t="s">
        <v>336</v>
      </c>
      <c r="B52" s="353"/>
      <c r="C52" s="39" t="s">
        <v>165</v>
      </c>
      <c r="D52" s="49" t="s">
        <v>293</v>
      </c>
      <c r="E52" s="6" t="s">
        <v>294</v>
      </c>
      <c r="F52" s="6" t="s">
        <v>261</v>
      </c>
      <c r="G52" s="10" t="s">
        <v>295</v>
      </c>
    </row>
    <row r="53" spans="1:7" ht="43.35" customHeight="1">
      <c r="A53" s="79" t="s">
        <v>336</v>
      </c>
      <c r="B53" s="104" t="s">
        <v>297</v>
      </c>
      <c r="C53" s="39" t="s">
        <v>35</v>
      </c>
      <c r="D53" s="49" t="s">
        <v>298</v>
      </c>
      <c r="E53" s="6" t="s">
        <v>299</v>
      </c>
      <c r="F53" s="6" t="s">
        <v>261</v>
      </c>
      <c r="G53" s="10" t="s">
        <v>257</v>
      </c>
    </row>
    <row r="54" spans="1:7" ht="43.35" customHeight="1">
      <c r="A54" s="79" t="s">
        <v>336</v>
      </c>
      <c r="B54" s="104" t="s">
        <v>301</v>
      </c>
      <c r="C54" s="39" t="s">
        <v>302</v>
      </c>
      <c r="D54" s="7" t="s">
        <v>303</v>
      </c>
      <c r="E54" s="7" t="s">
        <v>304</v>
      </c>
      <c r="F54" s="6" t="s">
        <v>305</v>
      </c>
      <c r="G54" s="10" t="s">
        <v>306</v>
      </c>
    </row>
    <row r="55" spans="1:7" ht="43.35" customHeight="1">
      <c r="A55" s="25" t="s">
        <v>338</v>
      </c>
      <c r="B55" s="117"/>
      <c r="C55" s="9" t="s">
        <v>15</v>
      </c>
      <c r="D55" s="56" t="s">
        <v>309</v>
      </c>
      <c r="E55" s="56" t="s">
        <v>310</v>
      </c>
      <c r="F55" s="57" t="s">
        <v>311</v>
      </c>
      <c r="G55" s="58" t="s">
        <v>312</v>
      </c>
    </row>
    <row r="56" spans="1:7" ht="43.35" customHeight="1">
      <c r="A56" s="25" t="s">
        <v>338</v>
      </c>
      <c r="B56" s="118"/>
      <c r="C56" s="9" t="s">
        <v>101</v>
      </c>
      <c r="D56" s="56" t="s">
        <v>314</v>
      </c>
      <c r="E56" s="56" t="s">
        <v>315</v>
      </c>
      <c r="F56" s="57" t="s">
        <v>316</v>
      </c>
      <c r="G56" s="58" t="s">
        <v>213</v>
      </c>
    </row>
    <row r="57" spans="1:7" ht="43.35" customHeight="1">
      <c r="A57" s="25" t="s">
        <v>338</v>
      </c>
      <c r="B57" s="119"/>
      <c r="C57" s="9" t="s">
        <v>105</v>
      </c>
      <c r="D57" s="56" t="s">
        <v>318</v>
      </c>
      <c r="E57" s="56" t="s">
        <v>319</v>
      </c>
      <c r="F57" s="57" t="s">
        <v>320</v>
      </c>
      <c r="G57" s="58" t="s">
        <v>321</v>
      </c>
    </row>
    <row r="59" spans="1:7">
      <c r="A59" s="116" t="s">
        <v>86</v>
      </c>
    </row>
    <row r="60" spans="1:7">
      <c r="A60" s="67" t="s">
        <v>87</v>
      </c>
    </row>
  </sheetData>
  <sheetProtection algorithmName="SHA-512" hashValue="sGrAXBJW9TLkI6DbFz2YAdTUCryMtJpU8ix8nKt7k1Soa4XslKutJl2JZidQ9oc0sP+ObETDdn5EdlmtRxrZFA==" saltValue="Yqo8C5dtsFwNVB1A3OKUXg==" spinCount="100000" sheet="1" objects="1" scenarios="1"/>
  <mergeCells count="13">
    <mergeCell ref="A1:G1"/>
    <mergeCell ref="C3:D3"/>
    <mergeCell ref="B6:B7"/>
    <mergeCell ref="B10:B16"/>
    <mergeCell ref="B17:B24"/>
    <mergeCell ref="B25:B29"/>
    <mergeCell ref="B43:B46"/>
    <mergeCell ref="B47:B50"/>
    <mergeCell ref="B51:B52"/>
    <mergeCell ref="B30:B31"/>
    <mergeCell ref="B32:B36"/>
    <mergeCell ref="B37:B39"/>
    <mergeCell ref="B41:B42"/>
  </mergeCell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39997558519241921"/>
  </sheetPr>
  <dimension ref="A1:T87"/>
  <sheetViews>
    <sheetView topLeftCell="A77" zoomScale="80" zoomScaleNormal="80" workbookViewId="0">
      <selection activeCell="J11" sqref="J11"/>
    </sheetView>
  </sheetViews>
  <sheetFormatPr baseColWidth="10" defaultColWidth="11.42578125" defaultRowHeight="12.75"/>
  <cols>
    <col min="1" max="1" width="11.42578125" style="67"/>
    <col min="2" max="2" width="15.42578125" style="67" customWidth="1"/>
    <col min="3" max="3" width="12.7109375" style="67" customWidth="1"/>
    <col min="4" max="4" width="38" style="67" customWidth="1"/>
    <col min="5" max="6" width="19.7109375" style="67" customWidth="1"/>
    <col min="7" max="7" width="10.7109375" style="127" customWidth="1"/>
    <col min="8" max="8" width="10" style="127" customWidth="1"/>
    <col min="9" max="9" width="11.42578125" style="127"/>
    <col min="10" max="16384" width="11.42578125" style="67"/>
  </cols>
  <sheetData>
    <row r="1" spans="2:20" ht="18" customHeight="1">
      <c r="B1" s="395" t="s">
        <v>0</v>
      </c>
      <c r="C1" s="395"/>
      <c r="D1" s="395"/>
      <c r="E1" s="395"/>
      <c r="F1" s="395"/>
      <c r="G1" s="395"/>
      <c r="H1" s="395"/>
      <c r="I1" s="395"/>
    </row>
    <row r="2" spans="2:20" ht="18" customHeight="1">
      <c r="B2" s="395" t="s">
        <v>339</v>
      </c>
      <c r="C2" s="395"/>
      <c r="D2" s="395"/>
      <c r="E2" s="395"/>
      <c r="F2" s="395"/>
      <c r="G2" s="395"/>
      <c r="H2" s="395"/>
      <c r="I2" s="395"/>
    </row>
    <row r="3" spans="2:20">
      <c r="G3" s="122"/>
      <c r="H3" s="122"/>
      <c r="I3" s="122"/>
    </row>
    <row r="4" spans="2:20">
      <c r="B4" s="393" t="s">
        <v>5</v>
      </c>
      <c r="C4" s="394"/>
      <c r="D4" s="394"/>
      <c r="E4" s="394"/>
      <c r="F4" s="133"/>
      <c r="G4" s="288" t="s">
        <v>340</v>
      </c>
      <c r="H4" s="288"/>
      <c r="I4" s="380" t="s">
        <v>487</v>
      </c>
    </row>
    <row r="5" spans="2:20" ht="38.25">
      <c r="B5" s="134" t="s">
        <v>6</v>
      </c>
      <c r="C5" s="396" t="s">
        <v>7</v>
      </c>
      <c r="D5" s="396"/>
      <c r="E5" s="135" t="s">
        <v>8</v>
      </c>
      <c r="F5" s="134" t="s">
        <v>9</v>
      </c>
      <c r="G5" s="124" t="s">
        <v>341</v>
      </c>
      <c r="H5" s="125" t="s">
        <v>342</v>
      </c>
      <c r="I5" s="380"/>
      <c r="J5" s="136"/>
    </row>
    <row r="6" spans="2:20" ht="51" customHeight="1">
      <c r="B6" s="110" t="s">
        <v>14</v>
      </c>
      <c r="C6" s="25" t="s">
        <v>15</v>
      </c>
      <c r="D6" s="19" t="s">
        <v>16</v>
      </c>
      <c r="E6" s="16" t="s">
        <v>17</v>
      </c>
      <c r="F6" s="16" t="s">
        <v>18</v>
      </c>
      <c r="G6" s="126">
        <f>+'1.Riesgos de Corrupción'!O6</f>
        <v>1</v>
      </c>
      <c r="H6" s="381">
        <f>AVERAGE(G6:G11)</f>
        <v>1</v>
      </c>
      <c r="I6" s="384">
        <f>AVERAGE(H6,H15,H19,H43,H60,H76)</f>
        <v>1</v>
      </c>
      <c r="J6" s="139"/>
    </row>
    <row r="7" spans="2:20" ht="63.75">
      <c r="B7" s="110" t="s">
        <v>20</v>
      </c>
      <c r="C7" s="26" t="s">
        <v>21</v>
      </c>
      <c r="D7" s="16" t="s">
        <v>22</v>
      </c>
      <c r="E7" s="16" t="s">
        <v>23</v>
      </c>
      <c r="F7" s="16" t="s">
        <v>24</v>
      </c>
      <c r="G7" s="126">
        <f>+'1.Riesgos de Corrupción'!O7</f>
        <v>1</v>
      </c>
      <c r="H7" s="381"/>
      <c r="I7" s="384"/>
      <c r="J7" s="140"/>
    </row>
    <row r="8" spans="2:20" ht="38.25" customHeight="1">
      <c r="B8" s="279" t="s">
        <v>26</v>
      </c>
      <c r="C8" s="25" t="s">
        <v>27</v>
      </c>
      <c r="D8" s="16" t="s">
        <v>28</v>
      </c>
      <c r="E8" s="16" t="s">
        <v>29</v>
      </c>
      <c r="F8" s="16" t="s">
        <v>18</v>
      </c>
      <c r="G8" s="126">
        <f>+'1.Riesgos de Corrupción'!O8</f>
        <v>1</v>
      </c>
      <c r="H8" s="381"/>
      <c r="I8" s="384"/>
      <c r="J8" s="140"/>
    </row>
    <row r="9" spans="2:20" ht="48.75" customHeight="1">
      <c r="B9" s="280"/>
      <c r="C9" s="25">
        <v>3.2</v>
      </c>
      <c r="D9" s="16" t="s">
        <v>30</v>
      </c>
      <c r="E9" s="16" t="s">
        <v>31</v>
      </c>
      <c r="F9" s="16" t="s">
        <v>32</v>
      </c>
      <c r="G9" s="126">
        <f>+'1.Riesgos de Corrupción'!O9</f>
        <v>1</v>
      </c>
      <c r="H9" s="381"/>
      <c r="I9" s="384"/>
      <c r="J9" s="140"/>
    </row>
    <row r="10" spans="2:20" ht="51" customHeight="1">
      <c r="B10" s="110" t="s">
        <v>34</v>
      </c>
      <c r="C10" s="25" t="s">
        <v>35</v>
      </c>
      <c r="D10" s="16" t="s">
        <v>36</v>
      </c>
      <c r="E10" s="16" t="s">
        <v>37</v>
      </c>
      <c r="F10" s="16" t="s">
        <v>24</v>
      </c>
      <c r="G10" s="126">
        <f>+'1.Riesgos de Corrupción'!O10</f>
        <v>1</v>
      </c>
      <c r="H10" s="381"/>
      <c r="I10" s="384"/>
      <c r="J10" s="140"/>
    </row>
    <row r="11" spans="2:20" ht="74.25" customHeight="1">
      <c r="B11" s="94" t="s">
        <v>40</v>
      </c>
      <c r="C11" s="129" t="s">
        <v>41</v>
      </c>
      <c r="D11" s="20" t="s">
        <v>42</v>
      </c>
      <c r="E11" s="20" t="s">
        <v>43</v>
      </c>
      <c r="F11" s="151" t="s">
        <v>44</v>
      </c>
      <c r="G11" s="126">
        <f>+'1.Riesgos de Corrupción'!O11</f>
        <v>1</v>
      </c>
      <c r="H11" s="382"/>
      <c r="I11" s="384"/>
      <c r="J11" s="140"/>
    </row>
    <row r="12" spans="2:20" ht="25.5" customHeight="1">
      <c r="B12" s="153"/>
      <c r="C12" s="153"/>
      <c r="D12" s="153"/>
      <c r="E12" s="153"/>
      <c r="F12" s="153"/>
      <c r="G12" s="154"/>
      <c r="H12" s="154"/>
      <c r="I12" s="384"/>
    </row>
    <row r="13" spans="2:20" ht="37.5" customHeight="1">
      <c r="B13" s="376" t="s">
        <v>343</v>
      </c>
      <c r="C13" s="376"/>
      <c r="D13" s="376"/>
      <c r="E13" s="376"/>
      <c r="F13" s="157"/>
      <c r="G13" s="371" t="s">
        <v>340</v>
      </c>
      <c r="H13" s="372"/>
      <c r="I13" s="384"/>
    </row>
    <row r="14" spans="2:20" ht="39" customHeight="1">
      <c r="B14" s="155" t="s">
        <v>62</v>
      </c>
      <c r="C14" s="155" t="s">
        <v>63</v>
      </c>
      <c r="D14" s="155" t="s">
        <v>64</v>
      </c>
      <c r="E14" s="155" t="s">
        <v>73</v>
      </c>
      <c r="F14" s="156" t="s">
        <v>70</v>
      </c>
      <c r="G14" s="123" t="s">
        <v>341</v>
      </c>
      <c r="H14" s="166" t="s">
        <v>342</v>
      </c>
      <c r="I14" s="384"/>
      <c r="J14" s="141"/>
      <c r="K14" s="368"/>
      <c r="L14" s="368"/>
      <c r="M14" s="368"/>
      <c r="N14" s="368"/>
      <c r="O14" s="368"/>
      <c r="P14" s="368"/>
      <c r="Q14" s="141"/>
      <c r="R14" s="368"/>
      <c r="S14" s="368"/>
      <c r="T14" s="141"/>
    </row>
    <row r="15" spans="2:20" ht="66" customHeight="1">
      <c r="B15" s="158" t="s">
        <v>74</v>
      </c>
      <c r="C15" s="159" t="s">
        <v>344</v>
      </c>
      <c r="D15" s="158" t="s">
        <v>75</v>
      </c>
      <c r="E15" s="158" t="s">
        <v>83</v>
      </c>
      <c r="F15" s="160" t="s">
        <v>79</v>
      </c>
      <c r="G15" s="161">
        <f>+'2. Racionalización de Trámites'!Y17</f>
        <v>1</v>
      </c>
      <c r="H15" s="167">
        <f>+G15</f>
        <v>1</v>
      </c>
      <c r="I15" s="384"/>
      <c r="J15" s="142"/>
      <c r="K15" s="369"/>
      <c r="L15" s="369"/>
      <c r="M15" s="369"/>
      <c r="N15" s="369"/>
      <c r="O15" s="369"/>
      <c r="P15" s="369"/>
      <c r="Q15" s="143"/>
      <c r="R15" s="370"/>
      <c r="S15" s="370"/>
      <c r="T15" s="142"/>
    </row>
    <row r="16" spans="2:20" ht="12.75" customHeight="1">
      <c r="B16" s="153"/>
      <c r="C16" s="153"/>
      <c r="D16" s="153"/>
      <c r="E16" s="153"/>
      <c r="F16" s="153"/>
      <c r="G16" s="154"/>
      <c r="H16" s="154"/>
      <c r="I16" s="384"/>
    </row>
    <row r="17" spans="2:9" ht="27" customHeight="1">
      <c r="B17" s="377" t="s">
        <v>91</v>
      </c>
      <c r="C17" s="377"/>
      <c r="D17" s="377"/>
      <c r="E17" s="377"/>
      <c r="F17" s="163"/>
      <c r="G17" s="371" t="s">
        <v>340</v>
      </c>
      <c r="H17" s="372"/>
      <c r="I17" s="384"/>
    </row>
    <row r="18" spans="2:9" ht="39" customHeight="1">
      <c r="B18" s="148" t="s">
        <v>92</v>
      </c>
      <c r="C18" s="383" t="s">
        <v>93</v>
      </c>
      <c r="D18" s="383"/>
      <c r="E18" s="148" t="s">
        <v>94</v>
      </c>
      <c r="F18" s="162" t="s">
        <v>95</v>
      </c>
      <c r="G18" s="123" t="s">
        <v>341</v>
      </c>
      <c r="H18" s="168" t="s">
        <v>342</v>
      </c>
      <c r="I18" s="384"/>
    </row>
    <row r="19" spans="2:9" ht="33">
      <c r="B19" s="322" t="s">
        <v>96</v>
      </c>
      <c r="C19" s="39" t="s">
        <v>97</v>
      </c>
      <c r="D19" s="6" t="s">
        <v>98</v>
      </c>
      <c r="E19" s="7" t="s">
        <v>99</v>
      </c>
      <c r="F19" s="6" t="s">
        <v>18</v>
      </c>
      <c r="G19" s="128">
        <f>+'3. Rendición de Cuentas'!O6</f>
        <v>1</v>
      </c>
      <c r="H19" s="375">
        <f>AVERAGE(G19:G38)</f>
        <v>1</v>
      </c>
      <c r="I19" s="384"/>
    </row>
    <row r="20" spans="2:9" ht="82.5">
      <c r="B20" s="322"/>
      <c r="C20" s="39" t="s">
        <v>101</v>
      </c>
      <c r="D20" s="6" t="s">
        <v>102</v>
      </c>
      <c r="E20" s="7" t="s">
        <v>103</v>
      </c>
      <c r="F20" s="6" t="s">
        <v>18</v>
      </c>
      <c r="G20" s="128">
        <f>+'3. Rendición de Cuentas'!O7</f>
        <v>1</v>
      </c>
      <c r="H20" s="375"/>
      <c r="I20" s="384"/>
    </row>
    <row r="21" spans="2:9" ht="99">
      <c r="B21" s="322"/>
      <c r="C21" s="39" t="s">
        <v>105</v>
      </c>
      <c r="D21" s="6" t="s">
        <v>106</v>
      </c>
      <c r="E21" s="7" t="s">
        <v>107</v>
      </c>
      <c r="F21" s="6" t="s">
        <v>18</v>
      </c>
      <c r="G21" s="128">
        <f>+'3. Rendición de Cuentas'!O8</f>
        <v>1</v>
      </c>
      <c r="H21" s="375"/>
      <c r="I21" s="384"/>
    </row>
    <row r="22" spans="2:9" ht="82.5">
      <c r="B22" s="322"/>
      <c r="C22" s="39" t="s">
        <v>109</v>
      </c>
      <c r="D22" s="6" t="s">
        <v>110</v>
      </c>
      <c r="E22" s="7" t="s">
        <v>111</v>
      </c>
      <c r="F22" s="6" t="s">
        <v>112</v>
      </c>
      <c r="G22" s="128">
        <f>+'3. Rendición de Cuentas'!O9</f>
        <v>1</v>
      </c>
      <c r="H22" s="375"/>
      <c r="I22" s="384"/>
    </row>
    <row r="23" spans="2:9" ht="33">
      <c r="B23" s="322"/>
      <c r="C23" s="39" t="s">
        <v>114</v>
      </c>
      <c r="D23" s="6" t="s">
        <v>115</v>
      </c>
      <c r="E23" s="7" t="s">
        <v>116</v>
      </c>
      <c r="F23" s="6" t="s">
        <v>117</v>
      </c>
      <c r="G23" s="128">
        <f>+'3. Rendición de Cuentas'!O10</f>
        <v>1</v>
      </c>
      <c r="H23" s="375"/>
      <c r="I23" s="384"/>
    </row>
    <row r="24" spans="2:9" ht="33">
      <c r="B24" s="322"/>
      <c r="C24" s="39" t="s">
        <v>119</v>
      </c>
      <c r="D24" s="6" t="s">
        <v>120</v>
      </c>
      <c r="E24" s="7" t="s">
        <v>121</v>
      </c>
      <c r="F24" s="6" t="s">
        <v>117</v>
      </c>
      <c r="G24" s="128">
        <f>+'3. Rendición de Cuentas'!O11</f>
        <v>1</v>
      </c>
      <c r="H24" s="375"/>
      <c r="I24" s="384"/>
    </row>
    <row r="25" spans="2:9" ht="49.5">
      <c r="B25" s="322"/>
      <c r="C25" s="39" t="s">
        <v>123</v>
      </c>
      <c r="D25" s="6" t="s">
        <v>124</v>
      </c>
      <c r="E25" s="6" t="s">
        <v>125</v>
      </c>
      <c r="F25" s="6" t="s">
        <v>117</v>
      </c>
      <c r="G25" s="128">
        <f>+'3. Rendición de Cuentas'!O12</f>
        <v>1</v>
      </c>
      <c r="H25" s="375"/>
      <c r="I25" s="384"/>
    </row>
    <row r="26" spans="2:9" ht="82.5">
      <c r="B26" s="322" t="s">
        <v>127</v>
      </c>
      <c r="C26" s="39">
        <v>2.1</v>
      </c>
      <c r="D26" s="6" t="s">
        <v>128</v>
      </c>
      <c r="E26" s="6" t="s">
        <v>129</v>
      </c>
      <c r="F26" s="6" t="s">
        <v>130</v>
      </c>
      <c r="G26" s="128">
        <f>+'3. Rendición de Cuentas'!O13</f>
        <v>1</v>
      </c>
      <c r="H26" s="375"/>
      <c r="I26" s="384"/>
    </row>
    <row r="27" spans="2:9" ht="115.5">
      <c r="B27" s="322"/>
      <c r="C27" s="39" t="s">
        <v>132</v>
      </c>
      <c r="D27" s="6" t="s">
        <v>133</v>
      </c>
      <c r="E27" s="6" t="s">
        <v>134</v>
      </c>
      <c r="F27" s="6" t="s">
        <v>135</v>
      </c>
      <c r="G27" s="128">
        <f>+'3. Rendición de Cuentas'!O14</f>
        <v>1</v>
      </c>
      <c r="H27" s="375"/>
      <c r="I27" s="384"/>
    </row>
    <row r="28" spans="2:9" ht="78.75" customHeight="1">
      <c r="B28" s="322"/>
      <c r="C28" s="39" t="s">
        <v>136</v>
      </c>
      <c r="D28" s="7" t="s">
        <v>137</v>
      </c>
      <c r="E28" s="6" t="s">
        <v>138</v>
      </c>
      <c r="F28" s="6" t="s">
        <v>139</v>
      </c>
      <c r="G28" s="128">
        <f>+'3. Rendición de Cuentas'!O15</f>
        <v>1</v>
      </c>
      <c r="H28" s="375"/>
      <c r="I28" s="384"/>
    </row>
    <row r="29" spans="2:9" ht="92.25" customHeight="1">
      <c r="B29" s="322"/>
      <c r="C29" s="39" t="s">
        <v>141</v>
      </c>
      <c r="D29" s="7" t="s">
        <v>142</v>
      </c>
      <c r="E29" s="6" t="s">
        <v>138</v>
      </c>
      <c r="F29" s="6" t="s">
        <v>143</v>
      </c>
      <c r="G29" s="128">
        <f>+'3. Rendición de Cuentas'!O16</f>
        <v>1</v>
      </c>
      <c r="H29" s="375"/>
      <c r="I29" s="384"/>
    </row>
    <row r="30" spans="2:9" ht="112.5" customHeight="1">
      <c r="B30" s="322"/>
      <c r="C30" s="39" t="s">
        <v>145</v>
      </c>
      <c r="D30" s="8" t="s">
        <v>146</v>
      </c>
      <c r="E30" s="6" t="s">
        <v>138</v>
      </c>
      <c r="F30" s="6" t="s">
        <v>147</v>
      </c>
      <c r="G30" s="128">
        <f>+'3. Rendición de Cuentas'!O17</f>
        <v>1</v>
      </c>
      <c r="H30" s="375"/>
      <c r="I30" s="384"/>
    </row>
    <row r="31" spans="2:9" ht="108.75" customHeight="1">
      <c r="B31" s="322"/>
      <c r="C31" s="39" t="s">
        <v>149</v>
      </c>
      <c r="D31" s="8" t="s">
        <v>150</v>
      </c>
      <c r="E31" s="6" t="s">
        <v>138</v>
      </c>
      <c r="F31" s="6" t="s">
        <v>151</v>
      </c>
      <c r="G31" s="128">
        <f>+'3. Rendición de Cuentas'!O18</f>
        <v>1</v>
      </c>
      <c r="H31" s="375"/>
      <c r="I31" s="384"/>
    </row>
    <row r="32" spans="2:9" ht="139.5" customHeight="1">
      <c r="B32" s="322"/>
      <c r="C32" s="39" t="s">
        <v>153</v>
      </c>
      <c r="D32" s="7" t="s">
        <v>154</v>
      </c>
      <c r="E32" s="6" t="s">
        <v>155</v>
      </c>
      <c r="F32" s="6" t="s">
        <v>156</v>
      </c>
      <c r="G32" s="128">
        <f>+'3. Rendición de Cuentas'!O19</f>
        <v>1</v>
      </c>
      <c r="H32" s="375"/>
      <c r="I32" s="384"/>
    </row>
    <row r="33" spans="2:9" ht="66" customHeight="1">
      <c r="B33" s="322"/>
      <c r="C33" s="39" t="s">
        <v>158</v>
      </c>
      <c r="D33" s="7" t="s">
        <v>159</v>
      </c>
      <c r="E33" s="7" t="s">
        <v>160</v>
      </c>
      <c r="F33" s="6" t="s">
        <v>18</v>
      </c>
      <c r="G33" s="128">
        <f>+'3. Rendición de Cuentas'!O20</f>
        <v>1</v>
      </c>
      <c r="H33" s="375"/>
      <c r="I33" s="384"/>
    </row>
    <row r="34" spans="2:9" ht="96" customHeight="1">
      <c r="B34" s="322" t="s">
        <v>161</v>
      </c>
      <c r="C34" s="39">
        <v>3.1</v>
      </c>
      <c r="D34" s="7" t="s">
        <v>162</v>
      </c>
      <c r="E34" s="7" t="s">
        <v>163</v>
      </c>
      <c r="F34" s="7" t="s">
        <v>164</v>
      </c>
      <c r="G34" s="128">
        <f>+'3. Rendición de Cuentas'!O21</f>
        <v>1</v>
      </c>
      <c r="H34" s="375"/>
      <c r="I34" s="384"/>
    </row>
    <row r="35" spans="2:9" ht="49.5">
      <c r="B35" s="322"/>
      <c r="C35" s="39" t="s">
        <v>165</v>
      </c>
      <c r="D35" s="7" t="s">
        <v>166</v>
      </c>
      <c r="E35" s="6" t="s">
        <v>167</v>
      </c>
      <c r="F35" s="6" t="s">
        <v>117</v>
      </c>
      <c r="G35" s="128">
        <f>+'3. Rendición de Cuentas'!O22</f>
        <v>1</v>
      </c>
      <c r="H35" s="375"/>
      <c r="I35" s="384"/>
    </row>
    <row r="36" spans="2:9" ht="66">
      <c r="B36" s="322"/>
      <c r="C36" s="39" t="s">
        <v>169</v>
      </c>
      <c r="D36" s="7" t="s">
        <v>170</v>
      </c>
      <c r="E36" s="7" t="s">
        <v>171</v>
      </c>
      <c r="F36" s="6" t="s">
        <v>18</v>
      </c>
      <c r="G36" s="128">
        <f>+'3. Rendición de Cuentas'!O23</f>
        <v>1</v>
      </c>
      <c r="H36" s="375"/>
      <c r="I36" s="384"/>
    </row>
    <row r="37" spans="2:9" ht="66">
      <c r="B37" s="322"/>
      <c r="C37" s="39" t="s">
        <v>173</v>
      </c>
      <c r="D37" s="7" t="s">
        <v>174</v>
      </c>
      <c r="E37" s="7" t="s">
        <v>175</v>
      </c>
      <c r="F37" s="7" t="s">
        <v>176</v>
      </c>
      <c r="G37" s="128">
        <f>+'3. Rendición de Cuentas'!O24</f>
        <v>1</v>
      </c>
      <c r="H37" s="375"/>
      <c r="I37" s="384"/>
    </row>
    <row r="38" spans="2:9" ht="48.75" customHeight="1">
      <c r="B38" s="322"/>
      <c r="C38" s="39" t="s">
        <v>177</v>
      </c>
      <c r="D38" s="7" t="s">
        <v>178</v>
      </c>
      <c r="E38" s="6" t="s">
        <v>179</v>
      </c>
      <c r="F38" s="6" t="s">
        <v>180</v>
      </c>
      <c r="G38" s="128">
        <f>+'3. Rendición de Cuentas'!O25</f>
        <v>1</v>
      </c>
      <c r="H38" s="375"/>
      <c r="I38" s="384"/>
    </row>
    <row r="39" spans="2:9" ht="15" customHeight="1">
      <c r="B39" s="130"/>
      <c r="C39" s="130"/>
      <c r="D39" s="99"/>
      <c r="E39" s="23"/>
      <c r="F39" s="23"/>
      <c r="G39" s="145"/>
      <c r="H39" s="145"/>
      <c r="I39" s="384"/>
    </row>
    <row r="40" spans="2:9" ht="12.75" customHeight="1">
      <c r="G40" s="152"/>
      <c r="H40" s="152"/>
      <c r="I40" s="384"/>
    </row>
    <row r="41" spans="2:9" ht="20.25" customHeight="1">
      <c r="B41" s="388" t="s">
        <v>186</v>
      </c>
      <c r="C41" s="388"/>
      <c r="D41" s="388"/>
      <c r="E41" s="388"/>
      <c r="F41" s="165"/>
      <c r="G41" s="372" t="s">
        <v>340</v>
      </c>
      <c r="H41" s="373"/>
      <c r="I41" s="384"/>
    </row>
    <row r="42" spans="2:9" ht="38.25">
      <c r="B42" s="146" t="s">
        <v>6</v>
      </c>
      <c r="C42" s="389" t="s">
        <v>188</v>
      </c>
      <c r="D42" s="389"/>
      <c r="E42" s="146" t="s">
        <v>189</v>
      </c>
      <c r="F42" s="146" t="s">
        <v>9</v>
      </c>
      <c r="G42" s="164" t="s">
        <v>341</v>
      </c>
      <c r="H42" s="169" t="s">
        <v>342</v>
      </c>
      <c r="I42" s="384"/>
    </row>
    <row r="43" spans="2:9" ht="49.5">
      <c r="B43" s="378" t="s">
        <v>190</v>
      </c>
      <c r="C43" s="39" t="s">
        <v>97</v>
      </c>
      <c r="D43" s="6" t="s">
        <v>191</v>
      </c>
      <c r="E43" s="32" t="s">
        <v>192</v>
      </c>
      <c r="F43" s="32" t="s">
        <v>193</v>
      </c>
      <c r="G43" s="128">
        <f>+'4. Servicio al ciudadano'!O6</f>
        <v>1</v>
      </c>
      <c r="H43" s="374">
        <f>AVERAGE(G43:G55)</f>
        <v>1</v>
      </c>
      <c r="I43" s="384"/>
    </row>
    <row r="44" spans="2:9" ht="66">
      <c r="B44" s="378"/>
      <c r="C44" s="39" t="s">
        <v>101</v>
      </c>
      <c r="D44" s="7" t="s">
        <v>196</v>
      </c>
      <c r="E44" s="6" t="s">
        <v>197</v>
      </c>
      <c r="F44" s="6" t="s">
        <v>198</v>
      </c>
      <c r="G44" s="128">
        <f>+'4. Servicio al ciudadano'!O7</f>
        <v>1</v>
      </c>
      <c r="H44" s="374"/>
      <c r="I44" s="384"/>
    </row>
    <row r="45" spans="2:9" ht="66">
      <c r="B45" s="379" t="s">
        <v>201</v>
      </c>
      <c r="C45" s="39">
        <v>2.1</v>
      </c>
      <c r="D45" s="7" t="s">
        <v>202</v>
      </c>
      <c r="E45" s="7" t="s">
        <v>203</v>
      </c>
      <c r="F45" s="6" t="s">
        <v>193</v>
      </c>
      <c r="G45" s="128">
        <f>+'4. Servicio al ciudadano'!O8</f>
        <v>1</v>
      </c>
      <c r="H45" s="374"/>
      <c r="I45" s="384"/>
    </row>
    <row r="46" spans="2:9" ht="66">
      <c r="B46" s="379"/>
      <c r="C46" s="39" t="s">
        <v>206</v>
      </c>
      <c r="D46" s="7" t="s">
        <v>207</v>
      </c>
      <c r="E46" s="7" t="s">
        <v>208</v>
      </c>
      <c r="F46" s="6" t="s">
        <v>193</v>
      </c>
      <c r="G46" s="128">
        <f>+'4. Servicio al ciudadano'!O9</f>
        <v>1</v>
      </c>
      <c r="H46" s="374"/>
      <c r="I46" s="384"/>
    </row>
    <row r="47" spans="2:9" ht="66">
      <c r="B47" s="379"/>
      <c r="C47" s="39" t="s">
        <v>136</v>
      </c>
      <c r="D47" s="7" t="s">
        <v>210</v>
      </c>
      <c r="E47" s="7" t="s">
        <v>211</v>
      </c>
      <c r="F47" s="7" t="s">
        <v>212</v>
      </c>
      <c r="G47" s="128">
        <f>+'4. Servicio al ciudadano'!O10</f>
        <v>1</v>
      </c>
      <c r="H47" s="374"/>
      <c r="I47" s="384"/>
    </row>
    <row r="48" spans="2:9" ht="66">
      <c r="B48" s="379"/>
      <c r="C48" s="39" t="s">
        <v>141</v>
      </c>
      <c r="D48" s="6" t="s">
        <v>215</v>
      </c>
      <c r="E48" s="32" t="s">
        <v>216</v>
      </c>
      <c r="F48" s="32" t="s">
        <v>193</v>
      </c>
      <c r="G48" s="128">
        <f>+'4. Servicio al ciudadano'!O11</f>
        <v>1</v>
      </c>
      <c r="H48" s="374"/>
      <c r="I48" s="384"/>
    </row>
    <row r="49" spans="2:9" ht="66">
      <c r="B49" s="379"/>
      <c r="C49" s="39" t="s">
        <v>149</v>
      </c>
      <c r="D49" s="32" t="s">
        <v>219</v>
      </c>
      <c r="E49" s="32" t="s">
        <v>220</v>
      </c>
      <c r="F49" s="32" t="s">
        <v>221</v>
      </c>
      <c r="G49" s="128">
        <f>+'4. Servicio al ciudadano'!O12</f>
        <v>1</v>
      </c>
      <c r="H49" s="374"/>
      <c r="I49" s="384"/>
    </row>
    <row r="50" spans="2:9" ht="49.5">
      <c r="B50" s="379" t="s">
        <v>224</v>
      </c>
      <c r="C50" s="39">
        <v>3.1</v>
      </c>
      <c r="D50" s="6" t="s">
        <v>225</v>
      </c>
      <c r="E50" s="6" t="s">
        <v>226</v>
      </c>
      <c r="F50" s="6" t="s">
        <v>227</v>
      </c>
      <c r="G50" s="128">
        <f>+'4. Servicio al ciudadano'!O13</f>
        <v>1</v>
      </c>
      <c r="H50" s="374"/>
      <c r="I50" s="384"/>
    </row>
    <row r="51" spans="2:9" ht="33">
      <c r="B51" s="379"/>
      <c r="C51" s="39">
        <v>3.2</v>
      </c>
      <c r="D51" s="7" t="s">
        <v>229</v>
      </c>
      <c r="E51" s="7" t="s">
        <v>230</v>
      </c>
      <c r="F51" s="6" t="s">
        <v>227</v>
      </c>
      <c r="G51" s="128">
        <f>+'4. Servicio al ciudadano'!O14</f>
        <v>1</v>
      </c>
      <c r="H51" s="374"/>
      <c r="I51" s="384"/>
    </row>
    <row r="52" spans="2:9" ht="66">
      <c r="B52" s="379"/>
      <c r="C52" s="39" t="s">
        <v>169</v>
      </c>
      <c r="D52" s="7" t="s">
        <v>233</v>
      </c>
      <c r="E52" s="7" t="s">
        <v>234</v>
      </c>
      <c r="F52" s="6" t="s">
        <v>235</v>
      </c>
      <c r="G52" s="128">
        <f>+'4. Servicio al ciudadano'!O15</f>
        <v>1</v>
      </c>
      <c r="H52" s="374"/>
      <c r="I52" s="384"/>
    </row>
    <row r="53" spans="2:9" ht="66">
      <c r="B53" s="149" t="s">
        <v>237</v>
      </c>
      <c r="C53" s="39" t="s">
        <v>35</v>
      </c>
      <c r="D53" s="7" t="s">
        <v>238</v>
      </c>
      <c r="E53" s="7" t="s">
        <v>239</v>
      </c>
      <c r="F53" s="6" t="s">
        <v>240</v>
      </c>
      <c r="G53" s="128">
        <f>+'4. Servicio al ciudadano'!O16</f>
        <v>1</v>
      </c>
      <c r="H53" s="374"/>
      <c r="I53" s="384"/>
    </row>
    <row r="54" spans="2:9" ht="66">
      <c r="B54" s="336" t="s">
        <v>242</v>
      </c>
      <c r="C54" s="39">
        <v>5.0999999999999996</v>
      </c>
      <c r="D54" s="7" t="s">
        <v>243</v>
      </c>
      <c r="E54" s="7" t="s">
        <v>244</v>
      </c>
      <c r="F54" s="6" t="s">
        <v>245</v>
      </c>
      <c r="G54" s="128">
        <f>+'4. Servicio al ciudadano'!O17</f>
        <v>1</v>
      </c>
      <c r="H54" s="374"/>
      <c r="I54" s="384"/>
    </row>
    <row r="55" spans="2:9" ht="66">
      <c r="B55" s="336"/>
      <c r="C55" s="39">
        <v>5.2</v>
      </c>
      <c r="D55" s="7" t="s">
        <v>248</v>
      </c>
      <c r="E55" s="6" t="s">
        <v>249</v>
      </c>
      <c r="F55" s="6" t="s">
        <v>240</v>
      </c>
      <c r="G55" s="128">
        <f>+'4. Servicio al ciudadano'!O18</f>
        <v>1</v>
      </c>
      <c r="H55" s="374"/>
      <c r="I55" s="384"/>
    </row>
    <row r="56" spans="2:9" ht="16.5">
      <c r="B56" s="170"/>
      <c r="C56" s="130"/>
      <c r="D56" s="99"/>
      <c r="E56" s="23"/>
      <c r="F56" s="23"/>
      <c r="G56" s="145"/>
      <c r="H56" s="147"/>
      <c r="I56" s="385"/>
    </row>
    <row r="57" spans="2:9" ht="12.75" customHeight="1">
      <c r="G57" s="152"/>
      <c r="H57" s="152"/>
      <c r="I57" s="385"/>
    </row>
    <row r="58" spans="2:9" ht="12.75" customHeight="1">
      <c r="B58" s="392" t="s">
        <v>253</v>
      </c>
      <c r="C58" s="392"/>
      <c r="D58" s="392"/>
      <c r="E58" s="392"/>
      <c r="F58" s="171"/>
      <c r="G58" s="371" t="s">
        <v>340</v>
      </c>
      <c r="H58" s="371"/>
      <c r="I58" s="384"/>
    </row>
    <row r="59" spans="2:9" ht="38.25">
      <c r="B59" s="148" t="s">
        <v>6</v>
      </c>
      <c r="C59" s="383" t="s">
        <v>7</v>
      </c>
      <c r="D59" s="383"/>
      <c r="E59" s="148" t="s">
        <v>8</v>
      </c>
      <c r="F59" s="148" t="s">
        <v>9</v>
      </c>
      <c r="G59" s="123" t="s">
        <v>341</v>
      </c>
      <c r="H59" s="168" t="s">
        <v>342</v>
      </c>
      <c r="I59" s="384"/>
    </row>
    <row r="60" spans="2:9" ht="66">
      <c r="B60" s="353" t="s">
        <v>254</v>
      </c>
      <c r="C60" s="39" t="s">
        <v>15</v>
      </c>
      <c r="D60" s="49" t="s">
        <v>255</v>
      </c>
      <c r="E60" s="6" t="s">
        <v>256</v>
      </c>
      <c r="F60" s="6" t="s">
        <v>18</v>
      </c>
      <c r="G60" s="128">
        <f>+'5. Transparencia '!O6</f>
        <v>1</v>
      </c>
      <c r="H60" s="374">
        <f>AVERAGE(G60:G71)</f>
        <v>1</v>
      </c>
      <c r="I60" s="384"/>
    </row>
    <row r="61" spans="2:9" ht="49.5">
      <c r="B61" s="354"/>
      <c r="C61" s="39" t="s">
        <v>101</v>
      </c>
      <c r="D61" s="49" t="s">
        <v>259</v>
      </c>
      <c r="E61" s="6" t="s">
        <v>260</v>
      </c>
      <c r="F61" s="6" t="s">
        <v>261</v>
      </c>
      <c r="G61" s="128">
        <f>+'5. Transparencia '!O7</f>
        <v>1</v>
      </c>
      <c r="H61" s="374"/>
      <c r="I61" s="384"/>
    </row>
    <row r="62" spans="2:9" ht="66">
      <c r="B62" s="354"/>
      <c r="C62" s="39" t="s">
        <v>105</v>
      </c>
      <c r="D62" s="6" t="s">
        <v>263</v>
      </c>
      <c r="E62" s="6" t="s">
        <v>264</v>
      </c>
      <c r="F62" s="6" t="s">
        <v>18</v>
      </c>
      <c r="G62" s="128">
        <f>+'5. Transparencia '!O8</f>
        <v>1</v>
      </c>
      <c r="H62" s="374"/>
      <c r="I62" s="384"/>
    </row>
    <row r="63" spans="2:9" ht="49.5">
      <c r="B63" s="354"/>
      <c r="C63" s="39" t="s">
        <v>109</v>
      </c>
      <c r="D63" s="6" t="s">
        <v>266</v>
      </c>
      <c r="E63" s="6" t="s">
        <v>267</v>
      </c>
      <c r="F63" s="6" t="s">
        <v>268</v>
      </c>
      <c r="G63" s="128">
        <f>+'5. Transparencia '!O9</f>
        <v>1</v>
      </c>
      <c r="H63" s="374"/>
      <c r="I63" s="384"/>
    </row>
    <row r="64" spans="2:9" ht="66">
      <c r="B64" s="353" t="s">
        <v>337</v>
      </c>
      <c r="C64" s="39" t="s">
        <v>21</v>
      </c>
      <c r="D64" s="50" t="s">
        <v>272</v>
      </c>
      <c r="E64" s="7" t="s">
        <v>273</v>
      </c>
      <c r="F64" s="6" t="s">
        <v>193</v>
      </c>
      <c r="G64" s="128">
        <f>+'5. Transparencia '!O10</f>
        <v>1</v>
      </c>
      <c r="H64" s="374"/>
      <c r="I64" s="384"/>
    </row>
    <row r="65" spans="2:9" ht="66">
      <c r="B65" s="353"/>
      <c r="C65" s="39" t="s">
        <v>206</v>
      </c>
      <c r="D65" s="50" t="s">
        <v>276</v>
      </c>
      <c r="E65" s="7" t="s">
        <v>277</v>
      </c>
      <c r="F65" s="6" t="s">
        <v>193</v>
      </c>
      <c r="G65" s="128">
        <f>+'5. Transparencia '!O11</f>
        <v>1</v>
      </c>
      <c r="H65" s="374"/>
      <c r="I65" s="384"/>
    </row>
    <row r="66" spans="2:9" ht="45.75" customHeight="1">
      <c r="B66" s="353"/>
      <c r="C66" s="39" t="s">
        <v>136</v>
      </c>
      <c r="D66" s="32" t="s">
        <v>280</v>
      </c>
      <c r="E66" s="7" t="s">
        <v>281</v>
      </c>
      <c r="F66" s="103" t="s">
        <v>282</v>
      </c>
      <c r="G66" s="128">
        <f>+'5. Transparencia '!O12</f>
        <v>1</v>
      </c>
      <c r="H66" s="374"/>
      <c r="I66" s="384"/>
    </row>
    <row r="67" spans="2:9" ht="49.5">
      <c r="B67" s="353"/>
      <c r="C67" s="39" t="s">
        <v>141</v>
      </c>
      <c r="D67" s="50" t="s">
        <v>284</v>
      </c>
      <c r="E67" s="30" t="s">
        <v>285</v>
      </c>
      <c r="F67" s="32" t="s">
        <v>286</v>
      </c>
      <c r="G67" s="128">
        <f>+'5. Transparencia '!O13</f>
        <v>1</v>
      </c>
      <c r="H67" s="374"/>
      <c r="I67" s="384"/>
    </row>
    <row r="68" spans="2:9" ht="49.5">
      <c r="B68" s="353" t="s">
        <v>289</v>
      </c>
      <c r="C68" s="39" t="s">
        <v>27</v>
      </c>
      <c r="D68" s="49" t="s">
        <v>290</v>
      </c>
      <c r="E68" s="6" t="s">
        <v>291</v>
      </c>
      <c r="F68" s="6" t="s">
        <v>261</v>
      </c>
      <c r="G68" s="128">
        <f>+'5. Transparencia '!O14</f>
        <v>1</v>
      </c>
      <c r="H68" s="374"/>
      <c r="I68" s="384"/>
    </row>
    <row r="69" spans="2:9" ht="66">
      <c r="B69" s="353"/>
      <c r="C69" s="39" t="s">
        <v>165</v>
      </c>
      <c r="D69" s="49" t="s">
        <v>293</v>
      </c>
      <c r="E69" s="6" t="s">
        <v>294</v>
      </c>
      <c r="F69" s="6" t="s">
        <v>261</v>
      </c>
      <c r="G69" s="128">
        <f>+'5. Transparencia '!O15</f>
        <v>1</v>
      </c>
      <c r="H69" s="374"/>
      <c r="I69" s="384"/>
    </row>
    <row r="70" spans="2:9" ht="66">
      <c r="B70" s="104" t="s">
        <v>297</v>
      </c>
      <c r="C70" s="39" t="s">
        <v>35</v>
      </c>
      <c r="D70" s="49" t="s">
        <v>298</v>
      </c>
      <c r="E70" s="6" t="s">
        <v>299</v>
      </c>
      <c r="F70" s="6" t="s">
        <v>261</v>
      </c>
      <c r="G70" s="128">
        <f>+'5. Transparencia '!O16</f>
        <v>1</v>
      </c>
      <c r="H70" s="374"/>
      <c r="I70" s="384"/>
    </row>
    <row r="71" spans="2:9" ht="99">
      <c r="B71" s="104" t="s">
        <v>301</v>
      </c>
      <c r="C71" s="39" t="s">
        <v>302</v>
      </c>
      <c r="D71" s="7" t="s">
        <v>303</v>
      </c>
      <c r="E71" s="7" t="s">
        <v>304</v>
      </c>
      <c r="F71" s="6" t="s">
        <v>305</v>
      </c>
      <c r="G71" s="128">
        <f>+'5. Transparencia '!O17</f>
        <v>1</v>
      </c>
      <c r="H71" s="374"/>
      <c r="I71" s="384"/>
    </row>
    <row r="72" spans="2:9" ht="12.75" customHeight="1">
      <c r="B72" s="138"/>
      <c r="C72" s="137"/>
      <c r="D72" s="144"/>
      <c r="E72" s="144"/>
      <c r="F72" s="144"/>
      <c r="G72" s="145"/>
      <c r="H72" s="147"/>
      <c r="I72" s="385"/>
    </row>
    <row r="73" spans="2:9" ht="12.75" customHeight="1">
      <c r="G73" s="152"/>
      <c r="H73" s="152"/>
      <c r="I73" s="385"/>
    </row>
    <row r="74" spans="2:9" ht="23.25" customHeight="1">
      <c r="C74" s="390" t="s">
        <v>345</v>
      </c>
      <c r="D74" s="390"/>
      <c r="E74" s="390"/>
      <c r="F74" s="391"/>
      <c r="G74" s="372" t="s">
        <v>340</v>
      </c>
      <c r="H74" s="373"/>
      <c r="I74" s="385"/>
    </row>
    <row r="75" spans="2:9" ht="38.25">
      <c r="C75" s="355" t="s">
        <v>7</v>
      </c>
      <c r="D75" s="355"/>
      <c r="E75" s="9" t="s">
        <v>8</v>
      </c>
      <c r="F75" s="36" t="s">
        <v>9</v>
      </c>
      <c r="G75" s="164" t="s">
        <v>341</v>
      </c>
      <c r="H75" s="169" t="s">
        <v>342</v>
      </c>
      <c r="I75" s="384"/>
    </row>
    <row r="76" spans="2:9" ht="93" customHeight="1">
      <c r="C76" s="9" t="s">
        <v>15</v>
      </c>
      <c r="D76" s="56" t="s">
        <v>309</v>
      </c>
      <c r="E76" s="56" t="s">
        <v>310</v>
      </c>
      <c r="F76" s="57" t="s">
        <v>311</v>
      </c>
      <c r="G76" s="128">
        <f>+'6. Iniciativas A.C'!N6</f>
        <v>1</v>
      </c>
      <c r="H76" s="386">
        <f>AVERAGE(G76:G78)</f>
        <v>1</v>
      </c>
      <c r="I76" s="384"/>
    </row>
    <row r="77" spans="2:9" ht="93.75" customHeight="1">
      <c r="C77" s="9" t="s">
        <v>101</v>
      </c>
      <c r="D77" s="56" t="s">
        <v>314</v>
      </c>
      <c r="E77" s="56" t="s">
        <v>315</v>
      </c>
      <c r="F77" s="57" t="s">
        <v>316</v>
      </c>
      <c r="G77" s="128">
        <f>+'6. Iniciativas A.C'!N7</f>
        <v>1</v>
      </c>
      <c r="H77" s="387"/>
      <c r="I77" s="384"/>
    </row>
    <row r="78" spans="2:9" ht="75" customHeight="1">
      <c r="C78" s="9" t="s">
        <v>105</v>
      </c>
      <c r="D78" s="56" t="s">
        <v>318</v>
      </c>
      <c r="E78" s="56" t="s">
        <v>319</v>
      </c>
      <c r="F78" s="57" t="s">
        <v>320</v>
      </c>
      <c r="G78" s="128">
        <f>+'6. Iniciativas A.C'!N8</f>
        <v>1</v>
      </c>
      <c r="H78" s="387"/>
      <c r="I78" s="384"/>
    </row>
    <row r="79" spans="2:9">
      <c r="H79" s="150"/>
    </row>
    <row r="82" spans="1:2" ht="16.5">
      <c r="B82" s="131"/>
    </row>
    <row r="86" spans="1:2" ht="13.5">
      <c r="A86" s="132"/>
    </row>
    <row r="87" spans="1:2" ht="13.5">
      <c r="A87" s="132"/>
    </row>
  </sheetData>
  <sheetProtection algorithmName="SHA-512" hashValue="N7UuNg0Df40YsnW3j9IbKu7pyzJbnS8noq6We5wPHN2mHL3fckwLzS9+mMK8u3RXm2ui6twVLoZl9hf9Z3kBig==" saltValue="evyxRerevLcxxRKQ8DDdHQ==" spinCount="100000" sheet="1" selectLockedCells="1" selectUnlockedCells="1"/>
  <mergeCells count="45">
    <mergeCell ref="B4:E4"/>
    <mergeCell ref="G4:H4"/>
    <mergeCell ref="B8:B9"/>
    <mergeCell ref="B1:I1"/>
    <mergeCell ref="B2:I2"/>
    <mergeCell ref="C5:D5"/>
    <mergeCell ref="C42:D42"/>
    <mergeCell ref="C74:F74"/>
    <mergeCell ref="B68:B69"/>
    <mergeCell ref="B60:B63"/>
    <mergeCell ref="B64:B67"/>
    <mergeCell ref="B58:E58"/>
    <mergeCell ref="B54:B55"/>
    <mergeCell ref="B50:B52"/>
    <mergeCell ref="B13:E13"/>
    <mergeCell ref="B17:E17"/>
    <mergeCell ref="B43:B44"/>
    <mergeCell ref="B45:B49"/>
    <mergeCell ref="I4:I5"/>
    <mergeCell ref="H6:H11"/>
    <mergeCell ref="G13:H13"/>
    <mergeCell ref="B26:B33"/>
    <mergeCell ref="C18:D18"/>
    <mergeCell ref="B19:B25"/>
    <mergeCell ref="B34:B38"/>
    <mergeCell ref="I6:I78"/>
    <mergeCell ref="H76:H78"/>
    <mergeCell ref="C75:D75"/>
    <mergeCell ref="C59:D59"/>
    <mergeCell ref="B41:E41"/>
    <mergeCell ref="G58:H58"/>
    <mergeCell ref="G41:H41"/>
    <mergeCell ref="G74:H74"/>
    <mergeCell ref="G17:H17"/>
    <mergeCell ref="H43:H55"/>
    <mergeCell ref="H60:H71"/>
    <mergeCell ref="H19:H38"/>
    <mergeCell ref="R14:S14"/>
    <mergeCell ref="K15:L15"/>
    <mergeCell ref="M15:N15"/>
    <mergeCell ref="O15:P15"/>
    <mergeCell ref="R15:S15"/>
    <mergeCell ref="K14:L14"/>
    <mergeCell ref="M14:N14"/>
    <mergeCell ref="O14:P14"/>
  </mergeCells>
  <pageMargins left="0.7" right="0.7" top="0.75" bottom="0.75" header="0.3" footer="0.3"/>
  <pageSetup paperSize="9"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36D6CB328D2D846A139BE6F8E264450" ma:contentTypeVersion="15" ma:contentTypeDescription="Crear nuevo documento." ma:contentTypeScope="" ma:versionID="a2bf7b6923d6d4a8cdbb5e81aaaf9809">
  <xsd:schema xmlns:xsd="http://www.w3.org/2001/XMLSchema" xmlns:xs="http://www.w3.org/2001/XMLSchema" xmlns:p="http://schemas.microsoft.com/office/2006/metadata/properties" xmlns:ns2="99f59ed0-39e4-4f2c-a3c8-aef09bfcd621" xmlns:ns3="8c83d6df-042f-4856-8300-b0a89e9522be" targetNamespace="http://schemas.microsoft.com/office/2006/metadata/properties" ma:root="true" ma:fieldsID="5594cfc5c30189d1832e6a049b25eec2" ns2:_="" ns3:_="">
    <xsd:import namespace="99f59ed0-39e4-4f2c-a3c8-aef09bfcd621"/>
    <xsd:import namespace="8c83d6df-042f-4856-8300-b0a89e9522b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CR" minOccurs="0"/>
                <xsd:element ref="ns3:MediaServiceGenerationTime" minOccurs="0"/>
                <xsd:element ref="ns3:MediaServiceEventHashCode" minOccurs="0"/>
                <xsd:element ref="ns3:MediaServiceDateTaken" minOccurs="0"/>
                <xsd:element ref="ns3:lcf76f155ced4ddcb4097134ff3c332f" minOccurs="0"/>
                <xsd:element ref="ns2:TaxCatchAll" minOccurs="0"/>
                <xsd:element ref="ns3:MediaLengthInSeconds"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f59ed0-39e4-4f2c-a3c8-aef09bfcd621"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bc94d2c1-57c7-4556-a948-eb5f53433570}" ma:internalName="TaxCatchAll" ma:showField="CatchAllData" ma:web="99f59ed0-39e4-4f2c-a3c8-aef09bfcd62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c83d6df-042f-4856-8300-b0a89e9522b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dbcad680-5a29-4d0b-8086-9ecf1ca567a9" ma:termSetId="09814cd3-568e-fe90-9814-8d621ff8fb84" ma:anchorId="fba54fb3-c3e1-fe81-a776-ca4b69148c4d" ma:open="true" ma:isKeyword="false">
      <xsd:complexType>
        <xsd:sequence>
          <xsd:element ref="pc:Terms" minOccurs="0" maxOccurs="1"/>
        </xsd:sequence>
      </xsd:complexType>
    </xsd:element>
    <xsd:element name="MediaLengthInSeconds" ma:index="19" nillable="true" ma:displayName="MediaLengthInSeconds" ma:hidden="true"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9f59ed0-39e4-4f2c-a3c8-aef09bfcd621" xsi:nil="true"/>
    <lcf76f155ced4ddcb4097134ff3c332f xmlns="8c83d6df-042f-4856-8300-b0a89e9522b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7F3B2D1-D6CD-4F58-8BC8-2B1A9DC6B7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f59ed0-39e4-4f2c-a3c8-aef09bfcd621"/>
    <ds:schemaRef ds:uri="8c83d6df-042f-4856-8300-b0a89e9522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790F254-8FCC-4021-91BA-3612468CC422}">
  <ds:schemaRefs>
    <ds:schemaRef ds:uri="http://schemas.microsoft.com/sharepoint/v3/contenttype/forms"/>
  </ds:schemaRefs>
</ds:datastoreItem>
</file>

<file path=customXml/itemProps3.xml><?xml version="1.0" encoding="utf-8"?>
<ds:datastoreItem xmlns:ds="http://schemas.openxmlformats.org/officeDocument/2006/customXml" ds:itemID="{C742963F-39C4-43CF-9781-537D7BF31549}">
  <ds:schemaRefs>
    <ds:schemaRef ds:uri="99f59ed0-39e4-4f2c-a3c8-aef09bfcd621"/>
    <ds:schemaRef ds:uri="http://purl.org/dc/dcmitype/"/>
    <ds:schemaRef ds:uri="http://purl.org/dc/elements/1.1/"/>
    <ds:schemaRef ds:uri="http://purl.org/dc/terms/"/>
    <ds:schemaRef ds:uri="http://schemas.microsoft.com/office/2006/metadata/properties"/>
    <ds:schemaRef ds:uri="http://schemas.microsoft.com/office/2006/documentManagement/types"/>
    <ds:schemaRef ds:uri="http://schemas.openxmlformats.org/package/2006/metadata/core-properties"/>
    <ds:schemaRef ds:uri="http://schemas.microsoft.com/office/infopath/2007/PartnerControls"/>
    <ds:schemaRef ds:uri="8c83d6df-042f-4856-8300-b0a89e9522b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1.Riesgos de Corrupción</vt:lpstr>
      <vt:lpstr>2. Racionalización de Trámites</vt:lpstr>
      <vt:lpstr>3. Rendición de Cuentas</vt:lpstr>
      <vt:lpstr>4. Servicio al ciudadano</vt:lpstr>
      <vt:lpstr>5. Transparencia </vt:lpstr>
      <vt:lpstr>6. Iniciativas A.C</vt:lpstr>
      <vt:lpstr>Resumen</vt:lpstr>
      <vt:lpstr>Cronograma</vt:lpstr>
      <vt:lpstr>PAAC CONSOL % AVANC a 31dic2022</vt:lpstr>
      <vt:lpstr>'1.Riesgos de Corrupción'!Área_de_impresión</vt:lpstr>
      <vt:lpstr>'2. Racionalización de Trámites'!Área_de_impresión</vt:lpstr>
      <vt:lpstr>'3. Rendición de Cuentas'!Área_de_impresión</vt:lpstr>
      <vt:lpstr>'4. Servicio al ciudadano'!Área_de_impresión</vt:lpstr>
      <vt:lpstr>'5. Transparencia '!Área_de_impresión</vt:lpstr>
      <vt:lpstr>'6. Iniciativas A.C'!Área_de_impresión</vt:lpstr>
      <vt:lpstr>'3. Rendición de Cuentas'!Títulos_a_imprimir</vt:lpstr>
      <vt:lpstr>'4. Servicio al ciudadano'!Títulos_a_imprimir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nidiatorres</dc:creator>
  <cp:keywords/>
  <dc:description/>
  <cp:lastModifiedBy>Martha Carlina Quijano Bautista</cp:lastModifiedBy>
  <cp:revision/>
  <dcterms:created xsi:type="dcterms:W3CDTF">2019-01-10T20:48:28Z</dcterms:created>
  <dcterms:modified xsi:type="dcterms:W3CDTF">2023-01-12T21:04:49Z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0x010100936D6CB328D2D846A139BE6F8E264450</vt:lpwstr>
  </property>
  <property fmtid="{D5CDD505-2E9C-101B-9397-08002B2CF9AE}" pid="3" name="MediaServiceImageTags">
    <vt:lpwstr/>
  </property>
</Properties>
</file>